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132" windowWidth="9180" windowHeight="4500"/>
  </bookViews>
  <sheets>
    <sheet name="DHGClg" sheetId="1" r:id="rId1"/>
    <sheet name="Feuil1" sheetId="2" r:id="rId2"/>
  </sheets>
  <externalReferences>
    <externalReference r:id="rId3"/>
  </externalReferences>
  <definedNames>
    <definedName name="_xlnm._FilterDatabase" localSheetId="0" hidden="1">DHGClg!$A$6:$AL$134</definedName>
    <definedName name="_xlnm.Print_Titles" localSheetId="0">DHGClg!$4:$6</definedName>
    <definedName name="_xlnm.Print_Area" localSheetId="0">DHGClg!$C$1:$AL$136</definedName>
  </definedNames>
  <calcPr calcId="145621" iterate="1"/>
</workbook>
</file>

<file path=xl/calcChain.xml><?xml version="1.0" encoding="utf-8"?>
<calcChain xmlns="http://schemas.openxmlformats.org/spreadsheetml/2006/main">
  <c r="AJ134" i="1" l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7" i="1"/>
  <c r="Y7" i="1" s="1"/>
  <c r="AL7" i="1" s="1"/>
  <c r="R134" i="1"/>
  <c r="Y8" i="1"/>
  <c r="AL8" i="1" s="1"/>
  <c r="Y9" i="1"/>
  <c r="AL9" i="1" s="1"/>
  <c r="Y10" i="1"/>
  <c r="AL10" i="1" s="1"/>
  <c r="Y11" i="1"/>
  <c r="AL11" i="1" s="1"/>
  <c r="Y12" i="1"/>
  <c r="AL12" i="1" s="1"/>
  <c r="Y13" i="1"/>
  <c r="AL13" i="1" s="1"/>
  <c r="Y14" i="1"/>
  <c r="AL14" i="1" s="1"/>
  <c r="Y15" i="1"/>
  <c r="AL15" i="1" s="1"/>
  <c r="Y16" i="1"/>
  <c r="AL16" i="1" s="1"/>
  <c r="Y17" i="1"/>
  <c r="AL17" i="1" s="1"/>
  <c r="Y18" i="1"/>
  <c r="AL18" i="1" s="1"/>
  <c r="Y19" i="1"/>
  <c r="AL19" i="1" s="1"/>
  <c r="Y20" i="1"/>
  <c r="AL20" i="1" s="1"/>
  <c r="Y21" i="1"/>
  <c r="AL21" i="1" s="1"/>
  <c r="Y22" i="1"/>
  <c r="AL22" i="1" s="1"/>
  <c r="Y23" i="1"/>
  <c r="AL23" i="1" s="1"/>
  <c r="Y24" i="1"/>
  <c r="AL24" i="1" s="1"/>
  <c r="Y25" i="1"/>
  <c r="AL25" i="1" s="1"/>
  <c r="Y26" i="1"/>
  <c r="AL26" i="1" s="1"/>
  <c r="Y27" i="1"/>
  <c r="AL27" i="1" s="1"/>
  <c r="Y28" i="1"/>
  <c r="AL28" i="1" s="1"/>
  <c r="Y29" i="1"/>
  <c r="AL29" i="1" s="1"/>
  <c r="Y30" i="1"/>
  <c r="AL30" i="1" s="1"/>
  <c r="Y31" i="1"/>
  <c r="AL31" i="1" s="1"/>
  <c r="Y32" i="1"/>
  <c r="AL32" i="1" s="1"/>
  <c r="Y33" i="1"/>
  <c r="AL33" i="1" s="1"/>
  <c r="Y34" i="1"/>
  <c r="AL34" i="1" s="1"/>
  <c r="Y35" i="1"/>
  <c r="AL35" i="1" s="1"/>
  <c r="Y36" i="1"/>
  <c r="AL36" i="1" s="1"/>
  <c r="Y37" i="1"/>
  <c r="AL37" i="1" s="1"/>
  <c r="Y38" i="1"/>
  <c r="AL38" i="1" s="1"/>
  <c r="Y39" i="1"/>
  <c r="AL39" i="1" s="1"/>
  <c r="Y40" i="1"/>
  <c r="AL40" i="1" s="1"/>
  <c r="Y41" i="1"/>
  <c r="AL41" i="1" s="1"/>
  <c r="Y42" i="1"/>
  <c r="AL42" i="1" s="1"/>
  <c r="Y43" i="1"/>
  <c r="AL43" i="1" s="1"/>
  <c r="Y44" i="1"/>
  <c r="AL44" i="1" s="1"/>
  <c r="Y45" i="1"/>
  <c r="AL45" i="1" s="1"/>
  <c r="Y46" i="1"/>
  <c r="AL46" i="1" s="1"/>
  <c r="Y47" i="1"/>
  <c r="AL47" i="1" s="1"/>
  <c r="Y48" i="1"/>
  <c r="AL48" i="1" s="1"/>
  <c r="Y49" i="1"/>
  <c r="AL49" i="1" s="1"/>
  <c r="Y50" i="1"/>
  <c r="AL50" i="1" s="1"/>
  <c r="Y51" i="1"/>
  <c r="AL51" i="1" s="1"/>
  <c r="Y52" i="1"/>
  <c r="AL52" i="1" s="1"/>
  <c r="Y53" i="1"/>
  <c r="AL53" i="1" s="1"/>
  <c r="Y54" i="1"/>
  <c r="AL54" i="1" s="1"/>
  <c r="Y55" i="1"/>
  <c r="AL55" i="1" s="1"/>
  <c r="Y56" i="1"/>
  <c r="AL56" i="1" s="1"/>
  <c r="Y57" i="1"/>
  <c r="AL57" i="1" s="1"/>
  <c r="Y58" i="1"/>
  <c r="AL58" i="1" s="1"/>
  <c r="Y59" i="1"/>
  <c r="AL59" i="1" s="1"/>
  <c r="Y60" i="1"/>
  <c r="AL60" i="1" s="1"/>
  <c r="Y61" i="1"/>
  <c r="AL61" i="1" s="1"/>
  <c r="Y62" i="1"/>
  <c r="AL62" i="1" s="1"/>
  <c r="Y63" i="1"/>
  <c r="AL63" i="1" s="1"/>
  <c r="Y64" i="1"/>
  <c r="AL64" i="1" s="1"/>
  <c r="Y65" i="1"/>
  <c r="AL65" i="1" s="1"/>
  <c r="Y66" i="1"/>
  <c r="AL66" i="1" s="1"/>
  <c r="Y67" i="1"/>
  <c r="AL67" i="1" s="1"/>
  <c r="Y68" i="1"/>
  <c r="AL68" i="1" s="1"/>
  <c r="Y69" i="1"/>
  <c r="AL69" i="1" s="1"/>
  <c r="Y70" i="1"/>
  <c r="AL70" i="1" s="1"/>
  <c r="Y71" i="1"/>
  <c r="AL71" i="1" s="1"/>
  <c r="Y72" i="1"/>
  <c r="AL72" i="1" s="1"/>
  <c r="Y73" i="1"/>
  <c r="AL73" i="1" s="1"/>
  <c r="Y74" i="1"/>
  <c r="AL74" i="1" s="1"/>
  <c r="Y75" i="1"/>
  <c r="AL75" i="1" s="1"/>
  <c r="Y76" i="1"/>
  <c r="AL76" i="1" s="1"/>
  <c r="Y77" i="1"/>
  <c r="AL77" i="1" s="1"/>
  <c r="Y78" i="1"/>
  <c r="AL78" i="1" s="1"/>
  <c r="Y79" i="1"/>
  <c r="AL79" i="1" s="1"/>
  <c r="Y80" i="1"/>
  <c r="AL80" i="1" s="1"/>
  <c r="Y81" i="1"/>
  <c r="AL81" i="1" s="1"/>
  <c r="Y82" i="1"/>
  <c r="AL82" i="1" s="1"/>
  <c r="Y83" i="1"/>
  <c r="AL83" i="1" s="1"/>
  <c r="Y84" i="1"/>
  <c r="AL84" i="1" s="1"/>
  <c r="Y85" i="1"/>
  <c r="AL85" i="1" s="1"/>
  <c r="Y86" i="1"/>
  <c r="AL86" i="1" s="1"/>
  <c r="Y87" i="1"/>
  <c r="AL87" i="1" s="1"/>
  <c r="Y88" i="1"/>
  <c r="AL88" i="1" s="1"/>
  <c r="Y89" i="1"/>
  <c r="AL89" i="1" s="1"/>
  <c r="Y90" i="1"/>
  <c r="AL90" i="1" s="1"/>
  <c r="Y91" i="1"/>
  <c r="AL91" i="1" s="1"/>
  <c r="Y92" i="1"/>
  <c r="AL92" i="1" s="1"/>
  <c r="Y93" i="1"/>
  <c r="AL93" i="1" s="1"/>
  <c r="Y94" i="1"/>
  <c r="AL94" i="1" s="1"/>
  <c r="Y95" i="1"/>
  <c r="AL95" i="1" s="1"/>
  <c r="Y96" i="1"/>
  <c r="AL96" i="1" s="1"/>
  <c r="Y97" i="1"/>
  <c r="AL97" i="1" s="1"/>
  <c r="Y98" i="1"/>
  <c r="AL98" i="1" s="1"/>
  <c r="Y99" i="1"/>
  <c r="AL99" i="1" s="1"/>
  <c r="Y100" i="1"/>
  <c r="AL100" i="1" s="1"/>
  <c r="Y101" i="1"/>
  <c r="AL101" i="1" s="1"/>
  <c r="Y102" i="1"/>
  <c r="AL102" i="1" s="1"/>
  <c r="Y103" i="1"/>
  <c r="AL103" i="1" s="1"/>
  <c r="Y104" i="1"/>
  <c r="AL104" i="1" s="1"/>
  <c r="Y105" i="1"/>
  <c r="AL105" i="1" s="1"/>
  <c r="Y106" i="1"/>
  <c r="AL106" i="1" s="1"/>
  <c r="Y107" i="1"/>
  <c r="AL107" i="1" s="1"/>
  <c r="Y108" i="1"/>
  <c r="AL108" i="1" s="1"/>
  <c r="Y109" i="1"/>
  <c r="AL109" i="1" s="1"/>
  <c r="Y110" i="1"/>
  <c r="AL110" i="1" s="1"/>
  <c r="Y111" i="1"/>
  <c r="AL111" i="1" s="1"/>
  <c r="Y112" i="1"/>
  <c r="AL112" i="1" s="1"/>
  <c r="Y113" i="1"/>
  <c r="AL113" i="1" s="1"/>
  <c r="Y114" i="1"/>
  <c r="AL114" i="1" s="1"/>
  <c r="Y115" i="1"/>
  <c r="AL115" i="1" s="1"/>
  <c r="Y116" i="1"/>
  <c r="AL116" i="1" s="1"/>
  <c r="Y117" i="1"/>
  <c r="AL117" i="1" s="1"/>
  <c r="Y118" i="1"/>
  <c r="AL118" i="1" s="1"/>
  <c r="Y119" i="1"/>
  <c r="AL119" i="1" s="1"/>
  <c r="Y120" i="1"/>
  <c r="AL120" i="1" s="1"/>
  <c r="Y121" i="1"/>
  <c r="AL121" i="1" s="1"/>
  <c r="Y122" i="1"/>
  <c r="AL122" i="1" s="1"/>
  <c r="Y123" i="1"/>
  <c r="AL123" i="1" s="1"/>
  <c r="Y124" i="1"/>
  <c r="AL124" i="1" s="1"/>
  <c r="Y125" i="1"/>
  <c r="AL125" i="1" s="1"/>
  <c r="Y126" i="1"/>
  <c r="AL126" i="1" s="1"/>
  <c r="Y127" i="1"/>
  <c r="AL127" i="1" s="1"/>
  <c r="Y128" i="1"/>
  <c r="AL128" i="1" s="1"/>
  <c r="Y129" i="1"/>
  <c r="AL129" i="1" s="1"/>
  <c r="Y130" i="1"/>
  <c r="AL130" i="1" s="1"/>
  <c r="Y131" i="1"/>
  <c r="AL131" i="1" s="1"/>
  <c r="Y132" i="1"/>
  <c r="AL132" i="1" s="1"/>
  <c r="Y133" i="1"/>
  <c r="AL133" i="1" s="1"/>
  <c r="Q134" i="1"/>
  <c r="AK134" i="1" l="1"/>
  <c r="AL134" i="1"/>
  <c r="Y134" i="1"/>
  <c r="S134" i="1"/>
  <c r="AH133" i="1" l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7" i="1"/>
  <c r="AE134" i="1"/>
  <c r="AC134" i="1"/>
  <c r="AA13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7" i="1"/>
  <c r="L134" i="1"/>
  <c r="J134" i="1"/>
  <c r="H134" i="1"/>
  <c r="F134" i="1"/>
  <c r="N134" i="1" l="1"/>
  <c r="AG134" i="1"/>
  <c r="M83" i="1" l="1"/>
  <c r="M29" i="1"/>
  <c r="M30" i="1"/>
  <c r="O30" i="1" s="1"/>
  <c r="M31" i="1"/>
  <c r="M32" i="1"/>
  <c r="M33" i="1"/>
  <c r="O33" i="1" s="1"/>
  <c r="M34" i="1"/>
  <c r="M35" i="1"/>
  <c r="O35" i="1" s="1"/>
  <c r="M36" i="1"/>
  <c r="M37" i="1"/>
  <c r="O37" i="1" s="1"/>
  <c r="M38" i="1"/>
  <c r="O38" i="1" s="1"/>
  <c r="M39" i="1"/>
  <c r="O39" i="1" s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W30" i="1"/>
  <c r="M40" i="1"/>
  <c r="M41" i="1"/>
  <c r="M42" i="1"/>
  <c r="M43" i="1"/>
  <c r="O43" i="1" s="1"/>
  <c r="M44" i="1"/>
  <c r="M45" i="1"/>
  <c r="M46" i="1"/>
  <c r="M47" i="1"/>
  <c r="M48" i="1"/>
  <c r="M49" i="1"/>
  <c r="M50" i="1"/>
  <c r="M51" i="1"/>
  <c r="O51" i="1" s="1"/>
  <c r="M52" i="1"/>
  <c r="M53" i="1"/>
  <c r="M54" i="1"/>
  <c r="M55" i="1"/>
  <c r="M56" i="1"/>
  <c r="M57" i="1"/>
  <c r="M58" i="1"/>
  <c r="M59" i="1"/>
  <c r="O59" i="1" s="1"/>
  <c r="M60" i="1"/>
  <c r="M61" i="1"/>
  <c r="M62" i="1"/>
  <c r="M63" i="1"/>
  <c r="M64" i="1"/>
  <c r="M65" i="1"/>
  <c r="M66" i="1"/>
  <c r="M67" i="1"/>
  <c r="O67" i="1" s="1"/>
  <c r="M68" i="1"/>
  <c r="M69" i="1"/>
  <c r="M70" i="1"/>
  <c r="M71" i="1"/>
  <c r="M72" i="1"/>
  <c r="M73" i="1"/>
  <c r="M74" i="1"/>
  <c r="M75" i="1"/>
  <c r="O75" i="1" s="1"/>
  <c r="M76" i="1"/>
  <c r="M77" i="1"/>
  <c r="M78" i="1"/>
  <c r="M79" i="1"/>
  <c r="M80" i="1"/>
  <c r="M81" i="1"/>
  <c r="M82" i="1"/>
  <c r="M84" i="1"/>
  <c r="O84" i="1" s="1"/>
  <c r="M85" i="1"/>
  <c r="M86" i="1"/>
  <c r="M87" i="1"/>
  <c r="M88" i="1"/>
  <c r="M89" i="1"/>
  <c r="M90" i="1"/>
  <c r="M91" i="1"/>
  <c r="M92" i="1"/>
  <c r="O92" i="1" s="1"/>
  <c r="M93" i="1"/>
  <c r="M94" i="1"/>
  <c r="M95" i="1"/>
  <c r="M96" i="1"/>
  <c r="M97" i="1"/>
  <c r="M98" i="1"/>
  <c r="M99" i="1"/>
  <c r="M100" i="1"/>
  <c r="O100" i="1" s="1"/>
  <c r="M101" i="1"/>
  <c r="M102" i="1"/>
  <c r="M103" i="1"/>
  <c r="M104" i="1"/>
  <c r="M105" i="1"/>
  <c r="M106" i="1"/>
  <c r="M107" i="1"/>
  <c r="M113" i="1"/>
  <c r="O113" i="1" s="1"/>
  <c r="M115" i="1"/>
  <c r="M110" i="1"/>
  <c r="M109" i="1"/>
  <c r="M108" i="1"/>
  <c r="M117" i="1"/>
  <c r="M118" i="1"/>
  <c r="M111" i="1"/>
  <c r="M112" i="1"/>
  <c r="O112" i="1" s="1"/>
  <c r="M114" i="1"/>
  <c r="M116" i="1"/>
  <c r="M119" i="1"/>
  <c r="M121" i="1"/>
  <c r="M120" i="1"/>
  <c r="M122" i="1"/>
  <c r="M123" i="1"/>
  <c r="M124" i="1"/>
  <c r="O124" i="1" s="1"/>
  <c r="M125" i="1"/>
  <c r="M126" i="1"/>
  <c r="M127" i="1"/>
  <c r="M128" i="1"/>
  <c r="M129" i="1"/>
  <c r="M130" i="1"/>
  <c r="M131" i="1"/>
  <c r="M132" i="1"/>
  <c r="O132" i="1" s="1"/>
  <c r="M133" i="1"/>
  <c r="Z134" i="1"/>
  <c r="AB134" i="1"/>
  <c r="AD134" i="1"/>
  <c r="AF134" i="1"/>
  <c r="P134" i="1"/>
  <c r="X134" i="1"/>
  <c r="AI134" i="1"/>
  <c r="V134" i="1"/>
  <c r="U134" i="1"/>
  <c r="T134" i="1"/>
  <c r="K134" i="1"/>
  <c r="I134" i="1"/>
  <c r="G134" i="1"/>
  <c r="E134" i="1"/>
  <c r="W37" i="1"/>
  <c r="W33" i="1"/>
  <c r="W51" i="1" l="1"/>
  <c r="W67" i="1"/>
  <c r="W132" i="1"/>
  <c r="W38" i="1"/>
  <c r="W84" i="1"/>
  <c r="W100" i="1"/>
  <c r="W112" i="1"/>
  <c r="W35" i="1"/>
  <c r="W39" i="1"/>
  <c r="W43" i="1"/>
  <c r="W59" i="1"/>
  <c r="W75" i="1"/>
  <c r="W92" i="1"/>
  <c r="W113" i="1"/>
  <c r="W124" i="1"/>
  <c r="AH134" i="1"/>
  <c r="W130" i="1"/>
  <c r="O130" i="1"/>
  <c r="W128" i="1"/>
  <c r="O128" i="1"/>
  <c r="W126" i="1"/>
  <c r="O126" i="1"/>
  <c r="W122" i="1"/>
  <c r="O122" i="1"/>
  <c r="W121" i="1"/>
  <c r="O121" i="1"/>
  <c r="W116" i="1"/>
  <c r="O116" i="1"/>
  <c r="W118" i="1"/>
  <c r="O118" i="1"/>
  <c r="W108" i="1"/>
  <c r="O108" i="1"/>
  <c r="W110" i="1"/>
  <c r="O110" i="1"/>
  <c r="W106" i="1"/>
  <c r="O106" i="1"/>
  <c r="W104" i="1"/>
  <c r="O104" i="1"/>
  <c r="W102" i="1"/>
  <c r="O102" i="1"/>
  <c r="W98" i="1"/>
  <c r="O98" i="1"/>
  <c r="W96" i="1"/>
  <c r="O96" i="1"/>
  <c r="W94" i="1"/>
  <c r="O94" i="1"/>
  <c r="W90" i="1"/>
  <c r="O90" i="1"/>
  <c r="W88" i="1"/>
  <c r="O88" i="1"/>
  <c r="W86" i="1"/>
  <c r="O86" i="1"/>
  <c r="W81" i="1"/>
  <c r="O81" i="1"/>
  <c r="W79" i="1"/>
  <c r="O79" i="1"/>
  <c r="W77" i="1"/>
  <c r="O77" i="1"/>
  <c r="W73" i="1"/>
  <c r="O73" i="1"/>
  <c r="W71" i="1"/>
  <c r="O71" i="1"/>
  <c r="W69" i="1"/>
  <c r="O69" i="1"/>
  <c r="W65" i="1"/>
  <c r="O65" i="1"/>
  <c r="W63" i="1"/>
  <c r="O63" i="1"/>
  <c r="W61" i="1"/>
  <c r="O61" i="1"/>
  <c r="W57" i="1"/>
  <c r="O57" i="1"/>
  <c r="W55" i="1"/>
  <c r="O55" i="1"/>
  <c r="W53" i="1"/>
  <c r="O53" i="1"/>
  <c r="W49" i="1"/>
  <c r="O49" i="1"/>
  <c r="W47" i="1"/>
  <c r="O47" i="1"/>
  <c r="W45" i="1"/>
  <c r="O45" i="1"/>
  <c r="W41" i="1"/>
  <c r="O41" i="1"/>
  <c r="W28" i="1"/>
  <c r="O28" i="1"/>
  <c r="W26" i="1"/>
  <c r="O26" i="1"/>
  <c r="W24" i="1"/>
  <c r="O24" i="1"/>
  <c r="W22" i="1"/>
  <c r="O22" i="1"/>
  <c r="W20" i="1"/>
  <c r="O20" i="1"/>
  <c r="W18" i="1"/>
  <c r="O18" i="1"/>
  <c r="W16" i="1"/>
  <c r="O16" i="1"/>
  <c r="W14" i="1"/>
  <c r="O14" i="1"/>
  <c r="W12" i="1"/>
  <c r="O12" i="1"/>
  <c r="W10" i="1"/>
  <c r="O10" i="1"/>
  <c r="W8" i="1"/>
  <c r="O8" i="1"/>
  <c r="W31" i="1"/>
  <c r="O31" i="1"/>
  <c r="W29" i="1"/>
  <c r="O29" i="1"/>
  <c r="W83" i="1"/>
  <c r="O83" i="1"/>
  <c r="W133" i="1"/>
  <c r="O133" i="1"/>
  <c r="W131" i="1"/>
  <c r="O131" i="1"/>
  <c r="W129" i="1"/>
  <c r="O129" i="1"/>
  <c r="W127" i="1"/>
  <c r="O127" i="1"/>
  <c r="W125" i="1"/>
  <c r="O125" i="1"/>
  <c r="W123" i="1"/>
  <c r="O123" i="1"/>
  <c r="W120" i="1"/>
  <c r="O120" i="1"/>
  <c r="W119" i="1"/>
  <c r="O119" i="1"/>
  <c r="W114" i="1"/>
  <c r="O114" i="1"/>
  <c r="W111" i="1"/>
  <c r="O111" i="1"/>
  <c r="W117" i="1"/>
  <c r="O117" i="1"/>
  <c r="W109" i="1"/>
  <c r="O109" i="1"/>
  <c r="W115" i="1"/>
  <c r="O115" i="1"/>
  <c r="W107" i="1"/>
  <c r="O107" i="1"/>
  <c r="W105" i="1"/>
  <c r="O105" i="1"/>
  <c r="W103" i="1"/>
  <c r="O103" i="1"/>
  <c r="W101" i="1"/>
  <c r="O101" i="1"/>
  <c r="W99" i="1"/>
  <c r="O99" i="1"/>
  <c r="W97" i="1"/>
  <c r="O97" i="1"/>
  <c r="W95" i="1"/>
  <c r="O95" i="1"/>
  <c r="W93" i="1"/>
  <c r="O93" i="1"/>
  <c r="W91" i="1"/>
  <c r="O91" i="1"/>
  <c r="W89" i="1"/>
  <c r="O89" i="1"/>
  <c r="W87" i="1"/>
  <c r="O87" i="1"/>
  <c r="W85" i="1"/>
  <c r="O85" i="1"/>
  <c r="W82" i="1"/>
  <c r="O82" i="1"/>
  <c r="W80" i="1"/>
  <c r="O80" i="1"/>
  <c r="W78" i="1"/>
  <c r="O78" i="1"/>
  <c r="W76" i="1"/>
  <c r="O76" i="1"/>
  <c r="W74" i="1"/>
  <c r="O74" i="1"/>
  <c r="W72" i="1"/>
  <c r="O72" i="1"/>
  <c r="W70" i="1"/>
  <c r="O70" i="1"/>
  <c r="W68" i="1"/>
  <c r="O68" i="1"/>
  <c r="W66" i="1"/>
  <c r="O66" i="1"/>
  <c r="W64" i="1"/>
  <c r="O64" i="1"/>
  <c r="W62" i="1"/>
  <c r="O62" i="1"/>
  <c r="W60" i="1"/>
  <c r="O60" i="1"/>
  <c r="W58" i="1"/>
  <c r="O58" i="1"/>
  <c r="W56" i="1"/>
  <c r="O56" i="1"/>
  <c r="W54" i="1"/>
  <c r="O54" i="1"/>
  <c r="W52" i="1"/>
  <c r="O52" i="1"/>
  <c r="W50" i="1"/>
  <c r="O50" i="1"/>
  <c r="W48" i="1"/>
  <c r="O48" i="1"/>
  <c r="W46" i="1"/>
  <c r="O46" i="1"/>
  <c r="W44" i="1"/>
  <c r="O44" i="1"/>
  <c r="W42" i="1"/>
  <c r="O42" i="1"/>
  <c r="W40" i="1"/>
  <c r="O40" i="1"/>
  <c r="W27" i="1"/>
  <c r="O27" i="1"/>
  <c r="W25" i="1"/>
  <c r="O25" i="1"/>
  <c r="W23" i="1"/>
  <c r="O23" i="1"/>
  <c r="W21" i="1"/>
  <c r="O21" i="1"/>
  <c r="W19" i="1"/>
  <c r="O19" i="1"/>
  <c r="W17" i="1"/>
  <c r="O17" i="1"/>
  <c r="W15" i="1"/>
  <c r="O15" i="1"/>
  <c r="W13" i="1"/>
  <c r="O13" i="1"/>
  <c r="W11" i="1"/>
  <c r="O11" i="1"/>
  <c r="W9" i="1"/>
  <c r="O9" i="1"/>
  <c r="W7" i="1"/>
  <c r="O7" i="1"/>
  <c r="W36" i="1"/>
  <c r="O36" i="1"/>
  <c r="W34" i="1"/>
  <c r="O34" i="1"/>
  <c r="W32" i="1"/>
  <c r="O32" i="1"/>
  <c r="M134" i="1"/>
  <c r="O134" i="1" s="1"/>
  <c r="W134" i="1" l="1"/>
  <c r="AH136" i="1" s="1"/>
</calcChain>
</file>

<file path=xl/sharedStrings.xml><?xml version="1.0" encoding="utf-8"?>
<sst xmlns="http://schemas.openxmlformats.org/spreadsheetml/2006/main" count="435" uniqueCount="293">
  <si>
    <t>alpha</t>
  </si>
  <si>
    <t>COLLEGES</t>
  </si>
  <si>
    <t>Effectifs
prévisionnels</t>
  </si>
  <si>
    <t>Total
Effectifs
Prév</t>
  </si>
  <si>
    <t>Total
Dotation
Prévisionnelle collèges</t>
  </si>
  <si>
    <t>Effectifs prévisionnels SEGPA</t>
  </si>
  <si>
    <t>Dotation
Prévisionnelle segpa</t>
  </si>
  <si>
    <t>Total 
général 
dotation établissement</t>
  </si>
  <si>
    <t>6ème</t>
  </si>
  <si>
    <t>5ème</t>
  </si>
  <si>
    <t>4ème</t>
  </si>
  <si>
    <t>3ème</t>
  </si>
  <si>
    <t>ULIS</t>
  </si>
  <si>
    <t xml:space="preserve">
Total
</t>
  </si>
  <si>
    <t>TOTAL</t>
  </si>
  <si>
    <t xml:space="preserve">Total élèves (collèges + segpa) </t>
  </si>
  <si>
    <t>Effectifs prévisionnels
classes banales</t>
  </si>
  <si>
    <t xml:space="preserve">DOTATION
PREVISIONNELLE
hors classes
spécifiques
</t>
  </si>
  <si>
    <t>Prépa
Pro</t>
  </si>
  <si>
    <t>UPE2A</t>
  </si>
  <si>
    <t>Direction  des services départementaux de l'Education Nationale de Seine-et-Marne</t>
  </si>
  <si>
    <t>Typologie</t>
  </si>
  <si>
    <t>0771422C</t>
  </si>
  <si>
    <t>AVON
"La Vallée"</t>
  </si>
  <si>
    <t>0772548B</t>
  </si>
  <si>
    <t>BAILLY
ROMAINVILLIERS</t>
  </si>
  <si>
    <t>0770002J</t>
  </si>
  <si>
    <t>BOIS-LE-ROI
"Denecourt"</t>
  </si>
  <si>
    <t>0770003K</t>
  </si>
  <si>
    <t>BRAY/SEINE
"Jean Rostand"</t>
  </si>
  <si>
    <t>0771363N</t>
  </si>
  <si>
    <t>BRIE-CTE-ROBERT
"Arthur Chaussy"</t>
  </si>
  <si>
    <t>0771993Y</t>
  </si>
  <si>
    <t>BRIE-CTE-ROBERT
"Georges Brassens"</t>
  </si>
  <si>
    <t>0770005M</t>
  </si>
  <si>
    <t xml:space="preserve">BROU/CHANTEREINE
"Jean Jaurès" </t>
  </si>
  <si>
    <t>0772413E</t>
  </si>
  <si>
    <t>BUSSY-ST-GEORGES
"Anne Frank"</t>
  </si>
  <si>
    <t>0772588V</t>
  </si>
  <si>
    <t>BUSSY-ST-GEORGES
"Claude Monet"</t>
  </si>
  <si>
    <t>0772226B</t>
  </si>
  <si>
    <t>BUSSY-ST-GEORGES
"J-Y Cousteau"</t>
  </si>
  <si>
    <t>0771662N</t>
  </si>
  <si>
    <t>CESSON
"Le Grand Parc"</t>
  </si>
  <si>
    <t>0771342R</t>
  </si>
  <si>
    <t>CHAMPAGNE/SEINE
"Fernand Gregh"</t>
  </si>
  <si>
    <t>0771511Z</t>
  </si>
  <si>
    <t>CHAMPS/MARNE
"Armand Lanoux"</t>
  </si>
  <si>
    <t>0772090D</t>
  </si>
  <si>
    <t>CHAMPS/MARNE
"Jean Wiener"</t>
  </si>
  <si>
    <t>0772330P</t>
  </si>
  <si>
    <t>CHAMPS/MARNE
"Pablo Picasso"</t>
  </si>
  <si>
    <t>0770009S</t>
  </si>
  <si>
    <t>CHAPELLE-la-REINE
"Blanche de Castille"</t>
  </si>
  <si>
    <t>0770010T</t>
  </si>
  <si>
    <t>CHATEAU-LANDON
"Pierre Roux"</t>
  </si>
  <si>
    <t>0771068T</t>
  </si>
  <si>
    <t xml:space="preserve">CHATELET-en-BRIE
"Rosa Bonheur" </t>
  </si>
  <si>
    <t>0771766B</t>
  </si>
  <si>
    <t>CHELLES
"Beau Soleil"</t>
  </si>
  <si>
    <t>0770013W</t>
  </si>
  <si>
    <t>CHELLES
"Camille Corot"</t>
  </si>
  <si>
    <t>0771759U</t>
  </si>
  <si>
    <t>CHELLES
"de l'Europe"</t>
  </si>
  <si>
    <t>0771471F</t>
  </si>
  <si>
    <t>CHELLES
"Pierre Weczerka"</t>
  </si>
  <si>
    <t>0772651N</t>
  </si>
  <si>
    <t>CHESSY  
"Le Vieux Chêne"</t>
  </si>
  <si>
    <t>0770014X</t>
  </si>
  <si>
    <t>CLAYE-SOUILLY  
"Les Tourelles"</t>
  </si>
  <si>
    <t>0771911J</t>
  </si>
  <si>
    <t>CLAYE-SOUILLY
"Les Tilleuls"</t>
  </si>
  <si>
    <t>0771475K</t>
  </si>
  <si>
    <t>COMBS-la-VILLE
"Les Aulnes"</t>
  </si>
  <si>
    <t>0771959L</t>
  </si>
  <si>
    <t>COMBS-la-VILLE
"Les Cités Unies"</t>
  </si>
  <si>
    <t>0771513B</t>
  </si>
  <si>
    <t>COULOMMIERS
"Hippolyte Rémy"</t>
  </si>
  <si>
    <t>0771760V</t>
  </si>
  <si>
    <t>COULOMMIERS
"Mme de Lafayette"</t>
  </si>
  <si>
    <t>0772396L</t>
  </si>
  <si>
    <t>COURTRY
"Maria callas"</t>
  </si>
  <si>
    <t>0771667U</t>
  </si>
  <si>
    <t>CRECY-la-CHAPELLE
"Mon Plaisir"</t>
  </si>
  <si>
    <t>0772248A</t>
  </si>
  <si>
    <t>CREGY-lès-MEAUX 
"George Sand"</t>
  </si>
  <si>
    <t>0772246Y</t>
  </si>
  <si>
    <t xml:space="preserve">CROUY/OURCQ 
"Le Champivert" </t>
  </si>
  <si>
    <t>0771476L</t>
  </si>
  <si>
    <t>DAMMARIE-les-Lys
"Georges Politzer"</t>
  </si>
  <si>
    <t>0770019C</t>
  </si>
  <si>
    <t>DAMMARIE-les-LYS
"Robert Doisneau"</t>
  </si>
  <si>
    <t>0772190M</t>
  </si>
  <si>
    <t>DAMMARTIN-en-GOELE
"l'Europe"</t>
  </si>
  <si>
    <t>0770020D</t>
  </si>
  <si>
    <t>DONNEMARIE-DONTILLY
"Le Montois"</t>
  </si>
  <si>
    <t>0772119K</t>
  </si>
  <si>
    <t>EMERAINVILLE
"Van Gogh"</t>
  </si>
  <si>
    <t>0771361L</t>
  </si>
  <si>
    <t>ESBLY
"Louis Braille"</t>
  </si>
  <si>
    <t>0771519H</t>
  </si>
  <si>
    <t>FAREMOUTIERS
"Louise Michel"</t>
  </si>
  <si>
    <t>0771661M</t>
  </si>
  <si>
    <t>FERTE-GAUCHER
"Jean Campin"</t>
  </si>
  <si>
    <t>0771659K</t>
  </si>
  <si>
    <t>FERTE-ss-JOUARRE
"La Plaine des Glacis"</t>
  </si>
  <si>
    <t>0770024H</t>
  </si>
  <si>
    <t>FERTE-ss-JOUARRE
"La Rochefoucauld"</t>
  </si>
  <si>
    <t>0771765A</t>
  </si>
  <si>
    <t>FONTAINEBLEAU
"François Couperin"</t>
  </si>
  <si>
    <t>0770928R</t>
  </si>
  <si>
    <t>FONTAINEBLEAU
"International"</t>
  </si>
  <si>
    <t>0771424E</t>
  </si>
  <si>
    <t>FONTAINEBLEAU
"Lucien Cézard"</t>
  </si>
  <si>
    <t>0772227C</t>
  </si>
  <si>
    <t>FONTENAY-TRESIGNY
"S. Mallarmé"</t>
  </si>
  <si>
    <t>0772189L</t>
  </si>
  <si>
    <t>GRETZ-ARMAINVILLIERS
"Hutinel"</t>
  </si>
  <si>
    <t>0771768D</t>
  </si>
  <si>
    <t>LAGNY/MARNE
"Les 4 Arpents"</t>
  </si>
  <si>
    <t>0770027L</t>
  </si>
  <si>
    <t>LAGNY/MARNE
"Marcel Riviere"</t>
  </si>
  <si>
    <t>0771421B</t>
  </si>
  <si>
    <t>LESIGNY
"Les Hyverneaux"</t>
  </si>
  <si>
    <t>0772128V</t>
  </si>
  <si>
    <t>LIEUSAINT   "St Louis"</t>
  </si>
  <si>
    <t>0772429X</t>
  </si>
  <si>
    <t>LIEUSAINT
"La Pyramide"</t>
  </si>
  <si>
    <t>0771362M</t>
  </si>
  <si>
    <t>LIZY/OURCQ
"C. Saint Saëns"</t>
  </si>
  <si>
    <t>0771992X</t>
  </si>
  <si>
    <t>LOGNES
"La Maillière"</t>
  </si>
  <si>
    <t>0772125S</t>
  </si>
  <si>
    <t>LOGNES
"Le Segrais"</t>
  </si>
  <si>
    <t>0770030P</t>
  </si>
  <si>
    <t>LORREZ-le-BOCAGE 
"Jacques Prévert"</t>
  </si>
  <si>
    <t>0772713F</t>
  </si>
  <si>
    <t>MAGNY-LE-HONGRE</t>
  </si>
  <si>
    <t>0770032S</t>
  </si>
  <si>
    <t>MEAUX 
"Parc Frot"</t>
  </si>
  <si>
    <t>0771172F</t>
  </si>
  <si>
    <t>MEAUX
"Albert Camus"</t>
  </si>
  <si>
    <t>0771420A</t>
  </si>
  <si>
    <t>MEAUX
"Beaumarchais"</t>
  </si>
  <si>
    <t>0771029A</t>
  </si>
  <si>
    <t>MEAUX
"Henri Dunant"</t>
  </si>
  <si>
    <t>0771173G</t>
  </si>
  <si>
    <t>MEAUX
"Henri IV"</t>
  </si>
  <si>
    <t>0771337K</t>
  </si>
  <si>
    <t>MEE/SEINE
"Elsa Triolet"</t>
  </si>
  <si>
    <t>0772056S</t>
  </si>
  <si>
    <t>MEE/SEINE
"Jean de La Fontaine"</t>
  </si>
  <si>
    <t>0770033T</t>
  </si>
  <si>
    <t>MELUN 
"Les Capucins"</t>
  </si>
  <si>
    <t>0771070V</t>
  </si>
  <si>
    <t xml:space="preserve">MELUN
"Frédéric Chopin" </t>
  </si>
  <si>
    <t>0771762X</t>
  </si>
  <si>
    <t>MELUN
"Jacques Amyot"</t>
  </si>
  <si>
    <t>0771339M</t>
  </si>
  <si>
    <t>MELUN
"Pierre Brossolette"</t>
  </si>
  <si>
    <t>0772573D</t>
  </si>
  <si>
    <t>MITRY-MORY
"Erik Satie"</t>
  </si>
  <si>
    <t>0771331D</t>
  </si>
  <si>
    <t>MITRY-MORY
"Paul Langevin"</t>
  </si>
  <si>
    <t>0772191N</t>
  </si>
  <si>
    <t>MOISSY-CRAMAYEL
"La Boëtie"</t>
  </si>
  <si>
    <t>0771618R</t>
  </si>
  <si>
    <t>MOISSY-CRAMAYEL
"Les Maillettes"</t>
  </si>
  <si>
    <t>0771761W</t>
  </si>
  <si>
    <t>MONTEREAU
"André Malraux"</t>
  </si>
  <si>
    <t>0771567K</t>
  </si>
  <si>
    <t>MONTEREAU
"Paul Eluard"</t>
  </si>
  <si>
    <t>0771174H</t>
  </si>
  <si>
    <t>MONTEREAU
"Pierre de Montereau"</t>
  </si>
  <si>
    <t>0772819W</t>
  </si>
  <si>
    <t>0770038Y</t>
  </si>
  <si>
    <t>MORET/LOING 
"Alfred Sisley"</t>
  </si>
  <si>
    <t>0771620T</t>
  </si>
  <si>
    <t>MORMANT
"Nicolas Fouquet"</t>
  </si>
  <si>
    <t>0772247Z</t>
  </si>
  <si>
    <t>MOUROUX
"George Sand"</t>
  </si>
  <si>
    <t>0772126T</t>
  </si>
  <si>
    <t>NANDY
"Robert Buron"</t>
  </si>
  <si>
    <t>0770040A</t>
  </si>
  <si>
    <t>NANGIS
"René Barthélémy"</t>
  </si>
  <si>
    <t>0772499Y</t>
  </si>
  <si>
    <t>0771478N</t>
  </si>
  <si>
    <t>NEMOURS 
"Arthur Rimbaud"</t>
  </si>
  <si>
    <t>0771621U</t>
  </si>
  <si>
    <t>NEMOURS
"Honoré de Balzac"</t>
  </si>
  <si>
    <t>0771841H</t>
  </si>
  <si>
    <t>NOISIEL 
"Le Luzard"</t>
  </si>
  <si>
    <t>0771912K</t>
  </si>
  <si>
    <t>OISSERY
"Jean de Barres"</t>
  </si>
  <si>
    <t>0771562E</t>
  </si>
  <si>
    <t>0771334G</t>
  </si>
  <si>
    <t>OZOIR-la-FERRIERE 
"Gérard Philipe"</t>
  </si>
  <si>
    <t>0772293Z</t>
  </si>
  <si>
    <t>OZOIR-la-FERRIERE 
"Marie Laurencin"</t>
  </si>
  <si>
    <t>0772427V</t>
  </si>
  <si>
    <t>PERTHES-en-GATINAIS 
"Christine de Pisan"</t>
  </si>
  <si>
    <t>0772331R</t>
  </si>
  <si>
    <t>PONTAULT-COMBAULT 
"Monthéty"</t>
  </si>
  <si>
    <t>0771175J</t>
  </si>
  <si>
    <t>PONTAULT-COMBAULT
"Condorcet"</t>
  </si>
  <si>
    <t>0771419Z</t>
  </si>
  <si>
    <t>PONTAULT-COMBAULT
"Jean Moulin"</t>
  </si>
  <si>
    <t>0771176K</t>
  </si>
  <si>
    <t>PROVINS  
"Jules Verne"</t>
  </si>
  <si>
    <t>0772481D</t>
  </si>
  <si>
    <t>PROVINS 
"Marie Curie"</t>
  </si>
  <si>
    <t>0771515D</t>
  </si>
  <si>
    <t>PROVINS
"L. de Savigny"</t>
  </si>
  <si>
    <t>0771770F</t>
  </si>
  <si>
    <t>REBAIS    
"Jacques Prévert"</t>
  </si>
  <si>
    <t>0771657H</t>
  </si>
  <si>
    <t>ROISSY-en-BRIE 
"Anceau de Garlande"</t>
  </si>
  <si>
    <t>0771563F</t>
  </si>
  <si>
    <t>ROISSY-en-BRIE
"Eugène Delacroix"</t>
  </si>
  <si>
    <t>0771514C</t>
  </si>
  <si>
    <t>ROZAY-en-BRIE    
"Les Remparts"</t>
  </si>
  <si>
    <t>0771615M</t>
  </si>
  <si>
    <t>0772483F</t>
  </si>
  <si>
    <t>0771960M</t>
  </si>
  <si>
    <t>SAVIGNY-le-TEMPLE   
"Henri Wallon"</t>
  </si>
  <si>
    <t>0772274D</t>
  </si>
  <si>
    <t>SAVIGNY-le-TEMPLE 
"La Grange du Bois"</t>
  </si>
  <si>
    <t>0771518G</t>
  </si>
  <si>
    <t>SAVIGNY-le-TEMPLE
"Louis Armand"</t>
  </si>
  <si>
    <t>0772589W</t>
  </si>
  <si>
    <t>SERRIS
"Madeleine Renaud"</t>
  </si>
  <si>
    <t>0770048J</t>
  </si>
  <si>
    <t>SOUPPES/LOING  
"Emile Chevalier"</t>
  </si>
  <si>
    <t>0771517F</t>
  </si>
  <si>
    <t>ST FARGEAU-PONTHIERRY 
"François Villon"</t>
  </si>
  <si>
    <t>0772714G</t>
  </si>
  <si>
    <t>ST GERMAIN-sur-MORIN
"Stéphane Hessel"</t>
  </si>
  <si>
    <t>0772574E</t>
  </si>
  <si>
    <t>ST PIERRE-LES-NEMOURS</t>
  </si>
  <si>
    <t>0772154Y</t>
  </si>
  <si>
    <t>ST THIBAULT-des-VIGNES
"Léonard de Vinci"</t>
  </si>
  <si>
    <t>0771472G</t>
  </si>
  <si>
    <t>THORIGNY/MARNE 
"Le Moulin à Vent"</t>
  </si>
  <si>
    <t>0771656G</t>
  </si>
  <si>
    <t>TORCY 
"Arche Guédon"</t>
  </si>
  <si>
    <t>0771991W</t>
  </si>
  <si>
    <t>TORCY 
"Louis Aragon"</t>
  </si>
  <si>
    <t>0772482E</t>
  </si>
  <si>
    <t>TORCY
"Victor Schoelcher"</t>
  </si>
  <si>
    <t>0770051M</t>
  </si>
  <si>
    <t>TOURNAN-en-BRIE  
"J.-B. Vermay"</t>
  </si>
  <si>
    <t>0772091E</t>
  </si>
  <si>
    <t>TRILPORT 
"Bois Enclume"</t>
  </si>
  <si>
    <t>0771177L</t>
  </si>
  <si>
    <t>VAIRES/MARNE 
"René Goscinny"</t>
  </si>
  <si>
    <t>0770053P</t>
  </si>
  <si>
    <t>VARENNES/SEINE
 "Elsa Triolet"</t>
  </si>
  <si>
    <t>0771178M</t>
  </si>
  <si>
    <t>VAUX-le-PENIL 
"Mare aux Champs"</t>
  </si>
  <si>
    <t>0771619S</t>
  </si>
  <si>
    <t>VERNEUIL l'ETANG 
"Charles Péguy"</t>
  </si>
  <si>
    <t>0771365R</t>
  </si>
  <si>
    <t>VERT-ST-DENIS
"Jean Vilar"</t>
  </si>
  <si>
    <t>0770057U</t>
  </si>
  <si>
    <t>VILLENEUVE/BELLOT 
"Les Creusottes"</t>
  </si>
  <si>
    <t>0771333F</t>
  </si>
  <si>
    <t>VILLEPARISIS
"Gérard Philipe"</t>
  </si>
  <si>
    <t>0771878Y</t>
  </si>
  <si>
    <t>VILLEPARISIS
"Jacques Monod"</t>
  </si>
  <si>
    <t>0770059W</t>
  </si>
  <si>
    <t>VILLIERS-ST-GEORGES 
"Les Tournelles"</t>
  </si>
  <si>
    <t>RNE</t>
  </si>
  <si>
    <t xml:space="preserve">OTHIS
"J.J. Rousseau" </t>
  </si>
  <si>
    <t>ST SOUPPLETS
"Nicolas Tronchon"</t>
  </si>
  <si>
    <t>ST MARD  
"Georges Brassens"</t>
  </si>
  <si>
    <t>Document de travail  3</t>
  </si>
  <si>
    <t>Div.</t>
  </si>
  <si>
    <t>E/D</t>
  </si>
  <si>
    <t xml:space="preserve">Effectifs
</t>
  </si>
  <si>
    <t>Totaux</t>
  </si>
  <si>
    <t>Div</t>
  </si>
  <si>
    <t xml:space="preserve">Dotation
prévisionnelle ULIS+UPE2A+ Moyens ex RAR+  Pondération REP+
+ dispositifs relais
+Prépa-Pro
</t>
  </si>
  <si>
    <t>A</t>
  </si>
  <si>
    <t>C</t>
  </si>
  <si>
    <t>B</t>
  </si>
  <si>
    <t>D</t>
  </si>
  <si>
    <t>MONTEVRAIN
"Lucie Aubrac"</t>
  </si>
  <si>
    <t>NANTEUIL-LES-MEAUX
"La Dhuis"</t>
  </si>
  <si>
    <t>COLLEGES R.2017-2018 ajustements moyens d'enseignement</t>
  </si>
  <si>
    <t xml:space="preserve">
JANVIER 2017
</t>
  </si>
  <si>
    <t>Ajustements
 juin</t>
  </si>
  <si>
    <t>Ajustements
 Janvier 
après CTSD</t>
  </si>
  <si>
    <t xml:space="preserve">
JUIN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</si>
</sst>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Continuous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4" fillId="0" borderId="1" xfId="0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" fontId="3" fillId="0" borderId="0" xfId="0" applyNumberFormat="1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/>
    </xf>
    <xf numFmtId="0" fontId="13" fillId="0" borderId="0" xfId="0" applyFont="1" applyBorder="1"/>
    <xf numFmtId="0" fontId="3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2" fontId="13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Continuous" vertical="center"/>
    </xf>
    <xf numFmtId="0" fontId="9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vertical="center"/>
    </xf>
    <xf numFmtId="1" fontId="1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" fillId="0" borderId="0" xfId="0" applyFont="1" applyFill="1" applyBorder="1"/>
    <xf numFmtId="0" fontId="15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7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textRotation="180" wrapText="1"/>
    </xf>
    <xf numFmtId="0" fontId="2" fillId="0" borderId="10" xfId="0" applyFont="1" applyFill="1" applyBorder="1" applyAlignment="1">
      <alignment horizontal="right" vertical="center" textRotation="180" wrapText="1"/>
    </xf>
    <xf numFmtId="0" fontId="2" fillId="0" borderId="3" xfId="0" applyFont="1" applyFill="1" applyBorder="1" applyAlignment="1">
      <alignment horizontal="right" vertical="center" textRotation="180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180" wrapText="1"/>
    </xf>
    <xf numFmtId="0" fontId="2" fillId="0" borderId="10" xfId="0" applyFont="1" applyFill="1" applyBorder="1" applyAlignment="1">
      <alignment horizontal="center" vertical="center" textRotation="180" wrapText="1"/>
    </xf>
    <xf numFmtId="0" fontId="2" fillId="0" borderId="3" xfId="0" applyFont="1" applyFill="1" applyBorder="1" applyAlignment="1">
      <alignment horizontal="center" vertical="center" textRotation="180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sdp\dsdp1\2017-2018\Effectifs\AJUSTEMENTS%20JUIN%20point%20EFFVersionCONSOLID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upEnquêtJuin"/>
      <sheetName val="statut EP et DAA référent"/>
      <sheetName val="données onisep"/>
      <sheetName val="Effectifs juin 2017"/>
      <sheetName val="INDEX"/>
      <sheetName val="Synthése"/>
      <sheetName val="UpE2A"/>
    </sheetNames>
    <sheetDataSet>
      <sheetData sheetId="0"/>
      <sheetData sheetId="1"/>
      <sheetData sheetId="2"/>
      <sheetData sheetId="3">
        <row r="7">
          <cell r="B7" t="str">
            <v>0771422C</v>
          </cell>
          <cell r="C7" t="str">
            <v>AVON
"La Vallée"</v>
          </cell>
          <cell r="D7" t="str">
            <v>A</v>
          </cell>
          <cell r="E7">
            <v>101</v>
          </cell>
          <cell r="F7">
            <v>104</v>
          </cell>
          <cell r="G7">
            <v>4</v>
          </cell>
          <cell r="H7">
            <v>105</v>
          </cell>
          <cell r="I7">
            <v>113</v>
          </cell>
          <cell r="J7">
            <v>4</v>
          </cell>
          <cell r="K7">
            <v>9</v>
          </cell>
          <cell r="L7">
            <v>0</v>
          </cell>
          <cell r="M7">
            <v>0</v>
          </cell>
          <cell r="N7">
            <v>4</v>
          </cell>
          <cell r="O7">
            <v>28.25</v>
          </cell>
          <cell r="P7">
            <v>0</v>
          </cell>
          <cell r="Q7">
            <v>106</v>
          </cell>
          <cell r="R7">
            <v>92</v>
          </cell>
          <cell r="S7">
            <v>4</v>
          </cell>
          <cell r="T7">
            <v>92</v>
          </cell>
          <cell r="U7">
            <v>92</v>
          </cell>
          <cell r="V7">
            <v>4</v>
          </cell>
          <cell r="W7">
            <v>0</v>
          </cell>
          <cell r="X7">
            <v>0</v>
          </cell>
          <cell r="Y7">
            <v>0</v>
          </cell>
          <cell r="Z7">
            <v>4</v>
          </cell>
          <cell r="AA7">
            <v>23</v>
          </cell>
          <cell r="AB7">
            <v>0</v>
          </cell>
          <cell r="AC7">
            <v>125</v>
          </cell>
          <cell r="AD7">
            <v>105</v>
          </cell>
          <cell r="AE7">
            <v>4</v>
          </cell>
          <cell r="AF7">
            <v>105</v>
          </cell>
          <cell r="AG7">
            <v>105</v>
          </cell>
          <cell r="AH7">
            <v>4</v>
          </cell>
          <cell r="AI7">
            <v>0</v>
          </cell>
          <cell r="AJ7">
            <v>0</v>
          </cell>
          <cell r="AK7">
            <v>0</v>
          </cell>
          <cell r="AL7">
            <v>4</v>
          </cell>
          <cell r="AM7">
            <v>26.25</v>
          </cell>
          <cell r="AN7">
            <v>0</v>
          </cell>
          <cell r="AO7">
            <v>120</v>
          </cell>
          <cell r="AP7">
            <v>5</v>
          </cell>
          <cell r="AQ7">
            <v>123</v>
          </cell>
          <cell r="AR7">
            <v>123</v>
          </cell>
          <cell r="AS7">
            <v>5</v>
          </cell>
          <cell r="AT7">
            <v>3</v>
          </cell>
          <cell r="AU7">
            <v>0</v>
          </cell>
          <cell r="AV7">
            <v>0</v>
          </cell>
          <cell r="AW7">
            <v>5</v>
          </cell>
          <cell r="AX7">
            <v>24.6</v>
          </cell>
          <cell r="AY7">
            <v>0</v>
          </cell>
          <cell r="AZ7">
            <v>421</v>
          </cell>
          <cell r="BA7">
            <v>17</v>
          </cell>
          <cell r="BB7">
            <v>24.76</v>
          </cell>
          <cell r="BC7">
            <v>425</v>
          </cell>
          <cell r="BD7">
            <v>433</v>
          </cell>
          <cell r="BE7">
            <v>17</v>
          </cell>
          <cell r="BF7">
            <v>12</v>
          </cell>
          <cell r="BG7">
            <v>0</v>
          </cell>
          <cell r="BH7">
            <v>0</v>
          </cell>
          <cell r="BI7">
            <v>17</v>
          </cell>
          <cell r="BJ7">
            <v>25.470588235294116</v>
          </cell>
          <cell r="BK7">
            <v>0</v>
          </cell>
          <cell r="BL7">
            <v>526.25</v>
          </cell>
          <cell r="BM7">
            <v>58.75</v>
          </cell>
          <cell r="BN7">
            <v>11.16</v>
          </cell>
          <cell r="BO7">
            <v>0</v>
          </cell>
          <cell r="BP7">
            <v>0</v>
          </cell>
          <cell r="BQ7">
            <v>526.25</v>
          </cell>
          <cell r="BR7">
            <v>0</v>
          </cell>
          <cell r="BS7">
            <v>0</v>
          </cell>
          <cell r="BT7">
            <v>0</v>
          </cell>
          <cell r="BU7">
            <v>13</v>
          </cell>
          <cell r="BV7">
            <v>11</v>
          </cell>
          <cell r="BW7">
            <v>13</v>
          </cell>
          <cell r="BX7">
            <v>0</v>
          </cell>
          <cell r="BY7">
            <v>0</v>
          </cell>
          <cell r="BZ7">
            <v>0</v>
          </cell>
          <cell r="CA7">
            <v>434</v>
          </cell>
          <cell r="CB7">
            <v>436</v>
          </cell>
          <cell r="CC7">
            <v>446</v>
          </cell>
          <cell r="CD7">
            <v>27</v>
          </cell>
          <cell r="CE7">
            <v>553.25</v>
          </cell>
          <cell r="CF7">
            <v>553.25</v>
          </cell>
          <cell r="CG7">
            <v>6</v>
          </cell>
          <cell r="CH7">
            <v>1</v>
          </cell>
          <cell r="CI7">
            <v>8</v>
          </cell>
          <cell r="CJ7">
            <v>10</v>
          </cell>
        </row>
        <row r="8">
          <cell r="B8" t="str">
            <v>0772548B</v>
          </cell>
          <cell r="C8" t="str">
            <v>BAILLY
ROMAINVILLIERS</v>
          </cell>
          <cell r="D8" t="str">
            <v>A</v>
          </cell>
          <cell r="E8">
            <v>147</v>
          </cell>
          <cell r="F8">
            <v>143</v>
          </cell>
          <cell r="G8">
            <v>5</v>
          </cell>
          <cell r="H8">
            <v>140</v>
          </cell>
          <cell r="I8">
            <v>138</v>
          </cell>
          <cell r="J8">
            <v>5</v>
          </cell>
          <cell r="K8">
            <v>-5</v>
          </cell>
          <cell r="L8">
            <v>0</v>
          </cell>
          <cell r="M8">
            <v>0</v>
          </cell>
          <cell r="N8">
            <v>5</v>
          </cell>
          <cell r="O8">
            <v>27.6</v>
          </cell>
          <cell r="P8">
            <v>0</v>
          </cell>
          <cell r="Q8">
            <v>145</v>
          </cell>
          <cell r="R8">
            <v>146</v>
          </cell>
          <cell r="S8">
            <v>5</v>
          </cell>
          <cell r="T8">
            <v>147</v>
          </cell>
          <cell r="U8">
            <v>146</v>
          </cell>
          <cell r="V8">
            <v>5</v>
          </cell>
          <cell r="W8">
            <v>0</v>
          </cell>
          <cell r="X8">
            <v>0</v>
          </cell>
          <cell r="Y8">
            <v>0</v>
          </cell>
          <cell r="Z8">
            <v>5</v>
          </cell>
          <cell r="AA8">
            <v>29.2</v>
          </cell>
          <cell r="AB8">
            <v>0</v>
          </cell>
          <cell r="AC8">
            <v>129</v>
          </cell>
          <cell r="AD8">
            <v>146</v>
          </cell>
          <cell r="AE8">
            <v>5</v>
          </cell>
          <cell r="AF8">
            <v>145</v>
          </cell>
          <cell r="AG8">
            <v>145</v>
          </cell>
          <cell r="AH8">
            <v>5</v>
          </cell>
          <cell r="AI8">
            <v>-1</v>
          </cell>
          <cell r="AJ8">
            <v>0</v>
          </cell>
          <cell r="AK8">
            <v>0</v>
          </cell>
          <cell r="AL8">
            <v>5</v>
          </cell>
          <cell r="AM8">
            <v>29</v>
          </cell>
          <cell r="AN8">
            <v>0</v>
          </cell>
          <cell r="AO8">
            <v>129</v>
          </cell>
          <cell r="AP8">
            <v>5</v>
          </cell>
          <cell r="AQ8">
            <v>134</v>
          </cell>
          <cell r="AR8">
            <v>134</v>
          </cell>
          <cell r="AS8">
            <v>5</v>
          </cell>
          <cell r="AT8">
            <v>5</v>
          </cell>
          <cell r="AU8">
            <v>0</v>
          </cell>
          <cell r="AV8">
            <v>0</v>
          </cell>
          <cell r="AW8">
            <v>5</v>
          </cell>
          <cell r="AX8">
            <v>26.8</v>
          </cell>
          <cell r="AY8">
            <v>0</v>
          </cell>
          <cell r="AZ8">
            <v>564</v>
          </cell>
          <cell r="BA8">
            <v>20</v>
          </cell>
          <cell r="BB8">
            <v>28.2</v>
          </cell>
          <cell r="BC8">
            <v>566</v>
          </cell>
          <cell r="BD8">
            <v>563</v>
          </cell>
          <cell r="BE8">
            <v>20</v>
          </cell>
          <cell r="BF8">
            <v>-1</v>
          </cell>
          <cell r="BG8">
            <v>0</v>
          </cell>
          <cell r="BH8">
            <v>0</v>
          </cell>
          <cell r="BI8">
            <v>20</v>
          </cell>
          <cell r="BJ8">
            <v>28.15</v>
          </cell>
          <cell r="BK8">
            <v>0</v>
          </cell>
          <cell r="BL8">
            <v>627</v>
          </cell>
          <cell r="BM8">
            <v>93</v>
          </cell>
          <cell r="BN8">
            <v>14.83</v>
          </cell>
          <cell r="BO8">
            <v>0</v>
          </cell>
          <cell r="BP8">
            <v>0</v>
          </cell>
          <cell r="BQ8">
            <v>627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564</v>
          </cell>
          <cell r="CB8">
            <v>566</v>
          </cell>
          <cell r="CC8">
            <v>563</v>
          </cell>
          <cell r="CD8">
            <v>0</v>
          </cell>
          <cell r="CE8">
            <v>627</v>
          </cell>
          <cell r="CF8">
            <v>627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</row>
        <row r="9">
          <cell r="B9" t="str">
            <v>0770002J</v>
          </cell>
          <cell r="C9" t="str">
            <v>BOIS-LE-ROI
"Denecourt"</v>
          </cell>
          <cell r="D9" t="str">
            <v>A</v>
          </cell>
          <cell r="E9">
            <v>141</v>
          </cell>
          <cell r="F9">
            <v>112</v>
          </cell>
          <cell r="G9">
            <v>4</v>
          </cell>
          <cell r="H9">
            <v>116</v>
          </cell>
          <cell r="I9">
            <v>114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  <cell r="N9">
            <v>4</v>
          </cell>
          <cell r="O9">
            <v>28.5</v>
          </cell>
          <cell r="P9">
            <v>0</v>
          </cell>
          <cell r="Q9">
            <v>128</v>
          </cell>
          <cell r="R9">
            <v>137</v>
          </cell>
          <cell r="S9">
            <v>5</v>
          </cell>
          <cell r="T9">
            <v>140</v>
          </cell>
          <cell r="U9">
            <v>140</v>
          </cell>
          <cell r="V9">
            <v>5</v>
          </cell>
          <cell r="W9">
            <v>3</v>
          </cell>
          <cell r="X9">
            <v>0</v>
          </cell>
          <cell r="Y9">
            <v>0</v>
          </cell>
          <cell r="Z9">
            <v>5</v>
          </cell>
          <cell r="AA9">
            <v>28</v>
          </cell>
          <cell r="AB9">
            <v>0</v>
          </cell>
          <cell r="AC9">
            <v>115</v>
          </cell>
          <cell r="AD9">
            <v>124</v>
          </cell>
          <cell r="AE9">
            <v>5</v>
          </cell>
          <cell r="AF9">
            <v>127</v>
          </cell>
          <cell r="AG9">
            <v>127</v>
          </cell>
          <cell r="AH9">
            <v>5</v>
          </cell>
          <cell r="AI9">
            <v>3</v>
          </cell>
          <cell r="AJ9">
            <v>0</v>
          </cell>
          <cell r="AK9">
            <v>0</v>
          </cell>
          <cell r="AL9">
            <v>5</v>
          </cell>
          <cell r="AM9">
            <v>25.4</v>
          </cell>
          <cell r="AN9">
            <v>0</v>
          </cell>
          <cell r="AO9">
            <v>118</v>
          </cell>
          <cell r="AP9">
            <v>5</v>
          </cell>
          <cell r="AQ9">
            <v>115</v>
          </cell>
          <cell r="AR9">
            <v>114</v>
          </cell>
          <cell r="AS9">
            <v>5</v>
          </cell>
          <cell r="AT9">
            <v>-4</v>
          </cell>
          <cell r="AU9">
            <v>0</v>
          </cell>
          <cell r="AV9">
            <v>-1</v>
          </cell>
          <cell r="AW9">
            <v>4</v>
          </cell>
          <cell r="AX9">
            <v>28.5</v>
          </cell>
          <cell r="AY9">
            <v>-1</v>
          </cell>
          <cell r="AZ9">
            <v>491</v>
          </cell>
          <cell r="BA9">
            <v>19</v>
          </cell>
          <cell r="BB9">
            <v>25.84</v>
          </cell>
          <cell r="BC9">
            <v>498</v>
          </cell>
          <cell r="BD9">
            <v>495</v>
          </cell>
          <cell r="BE9">
            <v>19</v>
          </cell>
          <cell r="BF9">
            <v>4</v>
          </cell>
          <cell r="BG9">
            <v>-1</v>
          </cell>
          <cell r="BH9">
            <v>-1</v>
          </cell>
          <cell r="BI9">
            <v>18</v>
          </cell>
          <cell r="BJ9">
            <v>27.5</v>
          </cell>
          <cell r="BK9">
            <v>-1</v>
          </cell>
          <cell r="BL9">
            <v>591</v>
          </cell>
          <cell r="BM9">
            <v>68</v>
          </cell>
          <cell r="BN9">
            <v>11.51</v>
          </cell>
          <cell r="BO9">
            <v>0</v>
          </cell>
          <cell r="BP9">
            <v>-14</v>
          </cell>
          <cell r="BQ9">
            <v>577</v>
          </cell>
          <cell r="BR9">
            <v>0</v>
          </cell>
          <cell r="BS9">
            <v>0</v>
          </cell>
          <cell r="BT9">
            <v>0</v>
          </cell>
          <cell r="BU9">
            <v>14</v>
          </cell>
          <cell r="BV9">
            <v>12</v>
          </cell>
          <cell r="BW9">
            <v>13</v>
          </cell>
          <cell r="BX9">
            <v>0</v>
          </cell>
          <cell r="BY9">
            <v>0</v>
          </cell>
          <cell r="BZ9">
            <v>0</v>
          </cell>
          <cell r="CA9">
            <v>505</v>
          </cell>
          <cell r="CB9">
            <v>510</v>
          </cell>
          <cell r="CC9">
            <v>508</v>
          </cell>
          <cell r="CD9">
            <v>21</v>
          </cell>
          <cell r="CE9">
            <v>612</v>
          </cell>
          <cell r="CF9">
            <v>598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</row>
        <row r="10">
          <cell r="B10" t="str">
            <v>0770003K</v>
          </cell>
          <cell r="C10" t="str">
            <v>BRAY/SEINE
"Jean Rostand"</v>
          </cell>
          <cell r="D10" t="str">
            <v>A</v>
          </cell>
          <cell r="E10">
            <v>160</v>
          </cell>
          <cell r="F10">
            <v>126</v>
          </cell>
          <cell r="G10">
            <v>5</v>
          </cell>
          <cell r="H10">
            <v>163</v>
          </cell>
          <cell r="I10">
            <v>147</v>
          </cell>
          <cell r="J10">
            <v>6</v>
          </cell>
          <cell r="K10">
            <v>21</v>
          </cell>
          <cell r="L10">
            <v>1</v>
          </cell>
          <cell r="M10">
            <v>0</v>
          </cell>
          <cell r="N10">
            <v>5</v>
          </cell>
          <cell r="O10">
            <v>29.4</v>
          </cell>
          <cell r="P10">
            <v>0</v>
          </cell>
          <cell r="Q10">
            <v>156</v>
          </cell>
          <cell r="R10">
            <v>154</v>
          </cell>
          <cell r="S10">
            <v>6</v>
          </cell>
          <cell r="T10">
            <v>157</v>
          </cell>
          <cell r="U10">
            <v>157</v>
          </cell>
          <cell r="V10">
            <v>6</v>
          </cell>
          <cell r="W10">
            <v>3</v>
          </cell>
          <cell r="X10">
            <v>0</v>
          </cell>
          <cell r="Y10">
            <v>0</v>
          </cell>
          <cell r="Z10">
            <v>6</v>
          </cell>
          <cell r="AA10">
            <v>26.166666666666668</v>
          </cell>
          <cell r="AB10">
            <v>0</v>
          </cell>
          <cell r="AC10">
            <v>127</v>
          </cell>
          <cell r="AD10">
            <v>154</v>
          </cell>
          <cell r="AE10">
            <v>6</v>
          </cell>
          <cell r="AF10">
            <v>155</v>
          </cell>
          <cell r="AG10">
            <v>155</v>
          </cell>
          <cell r="AH10">
            <v>6</v>
          </cell>
          <cell r="AI10">
            <v>1</v>
          </cell>
          <cell r="AJ10">
            <v>0</v>
          </cell>
          <cell r="AK10">
            <v>0</v>
          </cell>
          <cell r="AL10">
            <v>6</v>
          </cell>
          <cell r="AM10">
            <v>25.833333333333332</v>
          </cell>
          <cell r="AN10">
            <v>0</v>
          </cell>
          <cell r="AO10">
            <v>112</v>
          </cell>
          <cell r="AP10">
            <v>5</v>
          </cell>
          <cell r="AQ10">
            <v>124</v>
          </cell>
          <cell r="AR10">
            <v>120</v>
          </cell>
          <cell r="AS10">
            <v>5</v>
          </cell>
          <cell r="AT10">
            <v>8</v>
          </cell>
          <cell r="AU10">
            <v>0</v>
          </cell>
          <cell r="AV10">
            <v>0</v>
          </cell>
          <cell r="AW10">
            <v>5</v>
          </cell>
          <cell r="AX10">
            <v>24</v>
          </cell>
          <cell r="AY10">
            <v>0</v>
          </cell>
          <cell r="AZ10">
            <v>546</v>
          </cell>
          <cell r="BA10">
            <v>22</v>
          </cell>
          <cell r="BB10">
            <v>24.82</v>
          </cell>
          <cell r="BC10">
            <v>599</v>
          </cell>
          <cell r="BD10">
            <v>579</v>
          </cell>
          <cell r="BE10">
            <v>23</v>
          </cell>
          <cell r="BF10">
            <v>33</v>
          </cell>
          <cell r="BG10">
            <v>0</v>
          </cell>
          <cell r="BH10">
            <v>0</v>
          </cell>
          <cell r="BI10">
            <v>22</v>
          </cell>
          <cell r="BJ10">
            <v>26.318181818181817</v>
          </cell>
          <cell r="BK10">
            <v>0</v>
          </cell>
          <cell r="BL10">
            <v>679.5</v>
          </cell>
          <cell r="BM10">
            <v>84</v>
          </cell>
          <cell r="BN10">
            <v>12.36</v>
          </cell>
          <cell r="BO10">
            <v>0</v>
          </cell>
          <cell r="BP10">
            <v>0</v>
          </cell>
          <cell r="BQ10">
            <v>679.5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546</v>
          </cell>
          <cell r="CB10">
            <v>599</v>
          </cell>
          <cell r="CC10">
            <v>579</v>
          </cell>
          <cell r="CD10">
            <v>0</v>
          </cell>
          <cell r="CE10">
            <v>679.5</v>
          </cell>
          <cell r="CF10">
            <v>679.5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</row>
        <row r="11">
          <cell r="B11" t="str">
            <v>0771363N</v>
          </cell>
          <cell r="C11" t="str">
            <v>BRIE-CTE-ROBERT
"Arthur Chaussy"</v>
          </cell>
          <cell r="D11" t="str">
            <v>A</v>
          </cell>
          <cell r="E11">
            <v>192</v>
          </cell>
          <cell r="F11">
            <v>175</v>
          </cell>
          <cell r="G11">
            <v>7</v>
          </cell>
          <cell r="H11">
            <v>201</v>
          </cell>
          <cell r="I11">
            <v>184</v>
          </cell>
          <cell r="J11">
            <v>7</v>
          </cell>
          <cell r="K11">
            <v>9</v>
          </cell>
          <cell r="L11">
            <v>0</v>
          </cell>
          <cell r="M11">
            <v>0</v>
          </cell>
          <cell r="N11">
            <v>7</v>
          </cell>
          <cell r="O11">
            <v>26.285714285714285</v>
          </cell>
          <cell r="P11">
            <v>0</v>
          </cell>
          <cell r="Q11">
            <v>243</v>
          </cell>
          <cell r="R11">
            <v>181</v>
          </cell>
          <cell r="S11">
            <v>7</v>
          </cell>
          <cell r="T11">
            <v>195</v>
          </cell>
          <cell r="U11">
            <v>189</v>
          </cell>
          <cell r="V11">
            <v>7</v>
          </cell>
          <cell r="W11">
            <v>8</v>
          </cell>
          <cell r="X11">
            <v>0</v>
          </cell>
          <cell r="Y11">
            <v>0</v>
          </cell>
          <cell r="Z11">
            <v>7</v>
          </cell>
          <cell r="AA11">
            <v>27</v>
          </cell>
          <cell r="AB11">
            <v>0</v>
          </cell>
          <cell r="AC11">
            <v>219</v>
          </cell>
          <cell r="AD11">
            <v>243</v>
          </cell>
          <cell r="AE11">
            <v>9</v>
          </cell>
          <cell r="AF11">
            <v>251</v>
          </cell>
          <cell r="AG11">
            <v>244</v>
          </cell>
          <cell r="AH11">
            <v>9</v>
          </cell>
          <cell r="AI11">
            <v>1</v>
          </cell>
          <cell r="AJ11">
            <v>0</v>
          </cell>
          <cell r="AK11">
            <v>0</v>
          </cell>
          <cell r="AL11">
            <v>9</v>
          </cell>
          <cell r="AM11">
            <v>27.111111111111111</v>
          </cell>
          <cell r="AN11">
            <v>0</v>
          </cell>
          <cell r="AO11">
            <v>212</v>
          </cell>
          <cell r="AP11">
            <v>8</v>
          </cell>
          <cell r="AQ11">
            <v>227</v>
          </cell>
          <cell r="AR11">
            <v>223</v>
          </cell>
          <cell r="AS11">
            <v>8</v>
          </cell>
          <cell r="AT11">
            <v>11</v>
          </cell>
          <cell r="AU11">
            <v>0</v>
          </cell>
          <cell r="AV11">
            <v>0</v>
          </cell>
          <cell r="AW11">
            <v>8</v>
          </cell>
          <cell r="AX11">
            <v>27.875</v>
          </cell>
          <cell r="AY11">
            <v>0</v>
          </cell>
          <cell r="AZ11">
            <v>811</v>
          </cell>
          <cell r="BA11">
            <v>31</v>
          </cell>
          <cell r="BB11">
            <v>26.16</v>
          </cell>
          <cell r="BC11">
            <v>874</v>
          </cell>
          <cell r="BD11">
            <v>840</v>
          </cell>
          <cell r="BE11">
            <v>31</v>
          </cell>
          <cell r="BF11">
            <v>29</v>
          </cell>
          <cell r="BG11">
            <v>0</v>
          </cell>
          <cell r="BH11">
            <v>0</v>
          </cell>
          <cell r="BI11">
            <v>31</v>
          </cell>
          <cell r="BJ11">
            <v>27.096774193548388</v>
          </cell>
          <cell r="BK11">
            <v>0</v>
          </cell>
          <cell r="BL11">
            <v>944.5</v>
          </cell>
          <cell r="BM11">
            <v>104</v>
          </cell>
          <cell r="BN11">
            <v>11.01</v>
          </cell>
          <cell r="BO11">
            <v>0</v>
          </cell>
          <cell r="BP11">
            <v>0</v>
          </cell>
          <cell r="BQ11">
            <v>944.5</v>
          </cell>
          <cell r="BR11">
            <v>0</v>
          </cell>
          <cell r="BS11">
            <v>0</v>
          </cell>
          <cell r="BT11">
            <v>0</v>
          </cell>
          <cell r="BU11">
            <v>14</v>
          </cell>
          <cell r="BV11">
            <v>14</v>
          </cell>
          <cell r="BW11">
            <v>13</v>
          </cell>
          <cell r="BX11">
            <v>0</v>
          </cell>
          <cell r="BY11">
            <v>0</v>
          </cell>
          <cell r="BZ11">
            <v>0</v>
          </cell>
          <cell r="CA11">
            <v>825</v>
          </cell>
          <cell r="CB11">
            <v>888</v>
          </cell>
          <cell r="CC11">
            <v>853</v>
          </cell>
          <cell r="CD11">
            <v>21</v>
          </cell>
          <cell r="CE11">
            <v>965.5</v>
          </cell>
          <cell r="CF11">
            <v>965.5</v>
          </cell>
          <cell r="CG11">
            <v>10</v>
          </cell>
          <cell r="CH11">
            <v>1</v>
          </cell>
          <cell r="CI11">
            <v>12</v>
          </cell>
          <cell r="CJ11">
            <v>16</v>
          </cell>
        </row>
        <row r="12">
          <cell r="B12" t="str">
            <v>0771993Y</v>
          </cell>
          <cell r="C12" t="str">
            <v>BRIE-CTE-ROBERT
"Georges Brassens"</v>
          </cell>
          <cell r="D12" t="str">
            <v>A</v>
          </cell>
          <cell r="E12">
            <v>85</v>
          </cell>
          <cell r="F12">
            <v>97</v>
          </cell>
          <cell r="G12">
            <v>4</v>
          </cell>
          <cell r="H12">
            <v>101</v>
          </cell>
          <cell r="I12">
            <v>94</v>
          </cell>
          <cell r="J12">
            <v>4</v>
          </cell>
          <cell r="K12">
            <v>-3</v>
          </cell>
          <cell r="L12">
            <v>0</v>
          </cell>
          <cell r="M12">
            <v>0</v>
          </cell>
          <cell r="N12">
            <v>4</v>
          </cell>
          <cell r="O12">
            <v>23.5</v>
          </cell>
          <cell r="P12">
            <v>0</v>
          </cell>
          <cell r="Q12">
            <v>103</v>
          </cell>
          <cell r="R12">
            <v>82</v>
          </cell>
          <cell r="S12">
            <v>3</v>
          </cell>
          <cell r="T12">
            <v>87</v>
          </cell>
          <cell r="U12">
            <v>87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3</v>
          </cell>
          <cell r="AA12">
            <v>29</v>
          </cell>
          <cell r="AB12">
            <v>0</v>
          </cell>
          <cell r="AC12">
            <v>101</v>
          </cell>
          <cell r="AD12">
            <v>102</v>
          </cell>
          <cell r="AE12">
            <v>4</v>
          </cell>
          <cell r="AF12">
            <v>104</v>
          </cell>
          <cell r="AG12">
            <v>104</v>
          </cell>
          <cell r="AH12">
            <v>4</v>
          </cell>
          <cell r="AI12">
            <v>2</v>
          </cell>
          <cell r="AJ12">
            <v>0</v>
          </cell>
          <cell r="AK12">
            <v>0</v>
          </cell>
          <cell r="AL12">
            <v>4</v>
          </cell>
          <cell r="AM12">
            <v>26</v>
          </cell>
          <cell r="AN12">
            <v>0</v>
          </cell>
          <cell r="AO12">
            <v>98</v>
          </cell>
          <cell r="AP12">
            <v>4</v>
          </cell>
          <cell r="AQ12">
            <v>104</v>
          </cell>
          <cell r="AR12">
            <v>104</v>
          </cell>
          <cell r="AS12">
            <v>4</v>
          </cell>
          <cell r="AT12">
            <v>6</v>
          </cell>
          <cell r="AU12">
            <v>0</v>
          </cell>
          <cell r="AV12">
            <v>0</v>
          </cell>
          <cell r="AW12">
            <v>4</v>
          </cell>
          <cell r="AX12">
            <v>26</v>
          </cell>
          <cell r="AY12">
            <v>0</v>
          </cell>
          <cell r="AZ12">
            <v>379</v>
          </cell>
          <cell r="BA12">
            <v>15</v>
          </cell>
          <cell r="BB12">
            <v>25.27</v>
          </cell>
          <cell r="BC12">
            <v>396</v>
          </cell>
          <cell r="BD12">
            <v>389</v>
          </cell>
          <cell r="BE12">
            <v>15</v>
          </cell>
          <cell r="BF12">
            <v>10</v>
          </cell>
          <cell r="BG12">
            <v>0</v>
          </cell>
          <cell r="BH12">
            <v>0</v>
          </cell>
          <cell r="BI12">
            <v>15</v>
          </cell>
          <cell r="BJ12">
            <v>25.933333333333334</v>
          </cell>
          <cell r="BK12">
            <v>0</v>
          </cell>
          <cell r="BL12">
            <v>461.25</v>
          </cell>
          <cell r="BM12">
            <v>57.25</v>
          </cell>
          <cell r="BN12">
            <v>12.41</v>
          </cell>
          <cell r="BO12">
            <v>0</v>
          </cell>
          <cell r="BP12">
            <v>0</v>
          </cell>
          <cell r="BQ12">
            <v>461.25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379</v>
          </cell>
          <cell r="CB12">
            <v>396</v>
          </cell>
          <cell r="CC12">
            <v>389</v>
          </cell>
          <cell r="CD12">
            <v>0</v>
          </cell>
          <cell r="CE12">
            <v>461.25</v>
          </cell>
          <cell r="CF12">
            <v>461.25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</row>
        <row r="13">
          <cell r="B13" t="str">
            <v>0770005M</v>
          </cell>
          <cell r="C13" t="str">
            <v xml:space="preserve">BROU/CHANTEREINE
"Jean Jaurès" </v>
          </cell>
          <cell r="D13" t="str">
            <v>A</v>
          </cell>
          <cell r="E13">
            <v>61</v>
          </cell>
          <cell r="F13">
            <v>60</v>
          </cell>
          <cell r="G13">
            <v>3</v>
          </cell>
          <cell r="H13">
            <v>67</v>
          </cell>
          <cell r="I13">
            <v>54</v>
          </cell>
          <cell r="J13">
            <v>3</v>
          </cell>
          <cell r="K13">
            <v>-6</v>
          </cell>
          <cell r="L13">
            <v>0</v>
          </cell>
          <cell r="M13">
            <v>-1</v>
          </cell>
          <cell r="N13">
            <v>2</v>
          </cell>
          <cell r="O13">
            <v>27</v>
          </cell>
          <cell r="P13">
            <v>-1</v>
          </cell>
          <cell r="Q13">
            <v>76</v>
          </cell>
          <cell r="R13">
            <v>63</v>
          </cell>
          <cell r="S13">
            <v>3</v>
          </cell>
          <cell r="T13">
            <v>68</v>
          </cell>
          <cell r="U13">
            <v>68</v>
          </cell>
          <cell r="V13">
            <v>3</v>
          </cell>
          <cell r="W13">
            <v>5</v>
          </cell>
          <cell r="X13">
            <v>0</v>
          </cell>
          <cell r="Y13">
            <v>0</v>
          </cell>
          <cell r="Z13">
            <v>3</v>
          </cell>
          <cell r="AA13">
            <v>22.666666666666668</v>
          </cell>
          <cell r="AB13">
            <v>0</v>
          </cell>
          <cell r="AC13">
            <v>70</v>
          </cell>
          <cell r="AD13">
            <v>74</v>
          </cell>
          <cell r="AE13">
            <v>3</v>
          </cell>
          <cell r="AF13">
            <v>81</v>
          </cell>
          <cell r="AG13">
            <v>81</v>
          </cell>
          <cell r="AH13">
            <v>3</v>
          </cell>
          <cell r="AI13">
            <v>7</v>
          </cell>
          <cell r="AJ13">
            <v>0</v>
          </cell>
          <cell r="AK13">
            <v>0</v>
          </cell>
          <cell r="AL13">
            <v>3</v>
          </cell>
          <cell r="AM13">
            <v>27</v>
          </cell>
          <cell r="AN13">
            <v>0</v>
          </cell>
          <cell r="AO13">
            <v>70</v>
          </cell>
          <cell r="AP13">
            <v>3</v>
          </cell>
          <cell r="AQ13">
            <v>74</v>
          </cell>
          <cell r="AR13">
            <v>74</v>
          </cell>
          <cell r="AS13">
            <v>3</v>
          </cell>
          <cell r="AT13">
            <v>4</v>
          </cell>
          <cell r="AU13">
            <v>0</v>
          </cell>
          <cell r="AV13">
            <v>0</v>
          </cell>
          <cell r="AW13">
            <v>3</v>
          </cell>
          <cell r="AX13">
            <v>24.666666666666668</v>
          </cell>
          <cell r="AY13">
            <v>0</v>
          </cell>
          <cell r="AZ13">
            <v>267</v>
          </cell>
          <cell r="BA13">
            <v>12</v>
          </cell>
          <cell r="BB13">
            <v>22.25</v>
          </cell>
          <cell r="BC13">
            <v>290</v>
          </cell>
          <cell r="BD13">
            <v>277</v>
          </cell>
          <cell r="BE13">
            <v>12</v>
          </cell>
          <cell r="BF13">
            <v>10</v>
          </cell>
          <cell r="BG13">
            <v>-1</v>
          </cell>
          <cell r="BH13">
            <v>-1</v>
          </cell>
          <cell r="BI13">
            <v>11</v>
          </cell>
          <cell r="BJ13">
            <v>25.181818181818183</v>
          </cell>
          <cell r="BK13">
            <v>-1</v>
          </cell>
          <cell r="BL13">
            <v>362</v>
          </cell>
          <cell r="BM13">
            <v>41</v>
          </cell>
          <cell r="BN13">
            <v>11.33</v>
          </cell>
          <cell r="BO13">
            <v>0</v>
          </cell>
          <cell r="BP13">
            <v>-29</v>
          </cell>
          <cell r="BQ13">
            <v>333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267</v>
          </cell>
          <cell r="CB13">
            <v>290</v>
          </cell>
          <cell r="CC13">
            <v>277</v>
          </cell>
          <cell r="CD13">
            <v>0</v>
          </cell>
          <cell r="CE13">
            <v>362</v>
          </cell>
          <cell r="CF13">
            <v>333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</row>
        <row r="14">
          <cell r="B14" t="str">
            <v>0772413E</v>
          </cell>
          <cell r="C14" t="str">
            <v>BUSSY-ST-GEORGES
"Anne Frank"</v>
          </cell>
          <cell r="D14" t="str">
            <v>A</v>
          </cell>
          <cell r="E14">
            <v>141</v>
          </cell>
          <cell r="F14">
            <v>141</v>
          </cell>
          <cell r="G14">
            <v>5</v>
          </cell>
          <cell r="H14">
            <v>144</v>
          </cell>
          <cell r="I14">
            <v>139</v>
          </cell>
          <cell r="J14">
            <v>0</v>
          </cell>
          <cell r="K14">
            <v>-2</v>
          </cell>
          <cell r="L14">
            <v>-5</v>
          </cell>
          <cell r="M14">
            <v>0</v>
          </cell>
          <cell r="N14">
            <v>5</v>
          </cell>
          <cell r="O14">
            <v>27.8</v>
          </cell>
          <cell r="P14">
            <v>0</v>
          </cell>
          <cell r="Q14">
            <v>116</v>
          </cell>
          <cell r="R14">
            <v>142</v>
          </cell>
          <cell r="S14">
            <v>5</v>
          </cell>
          <cell r="T14">
            <v>142</v>
          </cell>
          <cell r="U14">
            <v>139</v>
          </cell>
          <cell r="V14">
            <v>0</v>
          </cell>
          <cell r="W14">
            <v>-3</v>
          </cell>
          <cell r="X14">
            <v>-5</v>
          </cell>
          <cell r="Y14">
            <v>0</v>
          </cell>
          <cell r="Z14">
            <v>5</v>
          </cell>
          <cell r="AA14">
            <v>27.8</v>
          </cell>
          <cell r="AB14">
            <v>0</v>
          </cell>
          <cell r="AC14">
            <v>106</v>
          </cell>
          <cell r="AD14">
            <v>113</v>
          </cell>
          <cell r="AE14">
            <v>4</v>
          </cell>
          <cell r="AF14">
            <v>123</v>
          </cell>
          <cell r="AG14">
            <v>119</v>
          </cell>
          <cell r="AH14">
            <v>0</v>
          </cell>
          <cell r="AI14">
            <v>6</v>
          </cell>
          <cell r="AJ14">
            <v>-4</v>
          </cell>
          <cell r="AK14">
            <v>0</v>
          </cell>
          <cell r="AL14">
            <v>4</v>
          </cell>
          <cell r="AM14">
            <v>29.75</v>
          </cell>
          <cell r="AN14">
            <v>0</v>
          </cell>
          <cell r="AO14">
            <v>106</v>
          </cell>
          <cell r="AP14">
            <v>4</v>
          </cell>
          <cell r="AQ14">
            <v>111</v>
          </cell>
          <cell r="AR14">
            <v>112</v>
          </cell>
          <cell r="AS14">
            <v>0</v>
          </cell>
          <cell r="AT14">
            <v>6</v>
          </cell>
          <cell r="AU14">
            <v>-4</v>
          </cell>
          <cell r="AV14">
            <v>0</v>
          </cell>
          <cell r="AW14">
            <v>4</v>
          </cell>
          <cell r="AX14">
            <v>28</v>
          </cell>
          <cell r="AY14">
            <v>0</v>
          </cell>
          <cell r="AZ14">
            <v>502</v>
          </cell>
          <cell r="BA14">
            <v>18</v>
          </cell>
          <cell r="BB14">
            <v>27.89</v>
          </cell>
          <cell r="BC14">
            <v>520</v>
          </cell>
          <cell r="BD14">
            <v>509</v>
          </cell>
          <cell r="BE14">
            <v>0</v>
          </cell>
          <cell r="BF14">
            <v>7</v>
          </cell>
          <cell r="BG14">
            <v>0</v>
          </cell>
          <cell r="BH14">
            <v>0</v>
          </cell>
          <cell r="BI14">
            <v>18</v>
          </cell>
          <cell r="BJ14">
            <v>28.277777777777779</v>
          </cell>
          <cell r="BK14">
            <v>0</v>
          </cell>
          <cell r="BL14">
            <v>559</v>
          </cell>
          <cell r="BM14">
            <v>68.5</v>
          </cell>
          <cell r="BN14">
            <v>12.25</v>
          </cell>
          <cell r="BO14">
            <v>0.5</v>
          </cell>
          <cell r="BP14">
            <v>10</v>
          </cell>
          <cell r="BQ14">
            <v>569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15</v>
          </cell>
          <cell r="BY14">
            <v>4</v>
          </cell>
          <cell r="BZ14">
            <v>4</v>
          </cell>
          <cell r="CA14">
            <v>517</v>
          </cell>
          <cell r="CB14">
            <v>524</v>
          </cell>
          <cell r="CC14">
            <v>513</v>
          </cell>
          <cell r="CD14">
            <v>20</v>
          </cell>
          <cell r="CE14">
            <v>579</v>
          </cell>
          <cell r="CF14">
            <v>589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</row>
        <row r="15">
          <cell r="B15" t="str">
            <v>0772588V</v>
          </cell>
          <cell r="C15" t="str">
            <v>BUSSY-ST-GEORGES
"Claude Monet"</v>
          </cell>
          <cell r="D15" t="str">
            <v>A</v>
          </cell>
          <cell r="E15">
            <v>139</v>
          </cell>
          <cell r="F15">
            <v>116</v>
          </cell>
          <cell r="G15">
            <v>4</v>
          </cell>
          <cell r="H15">
            <v>119</v>
          </cell>
          <cell r="I15">
            <v>120</v>
          </cell>
          <cell r="J15">
            <v>4</v>
          </cell>
          <cell r="K15">
            <v>4</v>
          </cell>
          <cell r="L15">
            <v>0</v>
          </cell>
          <cell r="M15">
            <v>0</v>
          </cell>
          <cell r="N15">
            <v>4</v>
          </cell>
          <cell r="O15">
            <v>30</v>
          </cell>
          <cell r="P15">
            <v>0</v>
          </cell>
          <cell r="Q15">
            <v>137</v>
          </cell>
          <cell r="R15">
            <v>137</v>
          </cell>
          <cell r="S15">
            <v>5</v>
          </cell>
          <cell r="T15">
            <v>137</v>
          </cell>
          <cell r="U15">
            <v>139</v>
          </cell>
          <cell r="V15">
            <v>5</v>
          </cell>
          <cell r="W15">
            <v>2</v>
          </cell>
          <cell r="X15">
            <v>0</v>
          </cell>
          <cell r="Y15">
            <v>0</v>
          </cell>
          <cell r="Z15">
            <v>5</v>
          </cell>
          <cell r="AA15">
            <v>27.8</v>
          </cell>
          <cell r="AB15">
            <v>0</v>
          </cell>
          <cell r="AC15">
            <v>137</v>
          </cell>
          <cell r="AD15">
            <v>133</v>
          </cell>
          <cell r="AE15">
            <v>5</v>
          </cell>
          <cell r="AF15">
            <v>136</v>
          </cell>
          <cell r="AG15">
            <v>135</v>
          </cell>
          <cell r="AH15">
            <v>5</v>
          </cell>
          <cell r="AI15">
            <v>2</v>
          </cell>
          <cell r="AJ15">
            <v>0</v>
          </cell>
          <cell r="AK15">
            <v>0</v>
          </cell>
          <cell r="AL15">
            <v>5</v>
          </cell>
          <cell r="AM15">
            <v>27</v>
          </cell>
          <cell r="AN15">
            <v>0</v>
          </cell>
          <cell r="AO15">
            <v>137</v>
          </cell>
          <cell r="AP15">
            <v>5</v>
          </cell>
          <cell r="AQ15">
            <v>136</v>
          </cell>
          <cell r="AR15">
            <v>138</v>
          </cell>
          <cell r="AS15">
            <v>5</v>
          </cell>
          <cell r="AT15">
            <v>1</v>
          </cell>
          <cell r="AU15">
            <v>0</v>
          </cell>
          <cell r="AV15">
            <v>0</v>
          </cell>
          <cell r="AW15">
            <v>5</v>
          </cell>
          <cell r="AX15">
            <v>27.6</v>
          </cell>
          <cell r="AY15">
            <v>0</v>
          </cell>
          <cell r="AZ15">
            <v>523</v>
          </cell>
          <cell r="BA15">
            <v>19</v>
          </cell>
          <cell r="BB15">
            <v>27.53</v>
          </cell>
          <cell r="BC15">
            <v>528</v>
          </cell>
          <cell r="BD15">
            <v>532</v>
          </cell>
          <cell r="BE15">
            <v>19</v>
          </cell>
          <cell r="BF15">
            <v>9</v>
          </cell>
          <cell r="BG15">
            <v>0</v>
          </cell>
          <cell r="BH15">
            <v>0</v>
          </cell>
          <cell r="BI15">
            <v>19</v>
          </cell>
          <cell r="BJ15">
            <v>28</v>
          </cell>
          <cell r="BK15">
            <v>0</v>
          </cell>
          <cell r="BL15">
            <v>582</v>
          </cell>
          <cell r="BM15">
            <v>63.5</v>
          </cell>
          <cell r="BN15">
            <v>10.91</v>
          </cell>
          <cell r="BO15">
            <v>0</v>
          </cell>
          <cell r="BP15">
            <v>0</v>
          </cell>
          <cell r="BQ15">
            <v>582</v>
          </cell>
          <cell r="BR15">
            <v>0</v>
          </cell>
          <cell r="BS15">
            <v>0</v>
          </cell>
          <cell r="BT15">
            <v>0</v>
          </cell>
          <cell r="BU15">
            <v>13</v>
          </cell>
          <cell r="BV15">
            <v>13</v>
          </cell>
          <cell r="BW15">
            <v>13</v>
          </cell>
          <cell r="BX15">
            <v>0</v>
          </cell>
          <cell r="BY15">
            <v>0</v>
          </cell>
          <cell r="BZ15">
            <v>0</v>
          </cell>
          <cell r="CA15">
            <v>536</v>
          </cell>
          <cell r="CB15">
            <v>541</v>
          </cell>
          <cell r="CC15">
            <v>545</v>
          </cell>
          <cell r="CD15">
            <v>21</v>
          </cell>
          <cell r="CE15">
            <v>603</v>
          </cell>
          <cell r="CF15">
            <v>603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</row>
        <row r="16">
          <cell r="B16" t="str">
            <v>0772226B</v>
          </cell>
          <cell r="C16" t="str">
            <v>BUSSY-ST-GEORGES
"J-Y Cousteau"</v>
          </cell>
          <cell r="D16" t="str">
            <v>A</v>
          </cell>
          <cell r="E16">
            <v>179</v>
          </cell>
          <cell r="F16">
            <v>166</v>
          </cell>
          <cell r="G16">
            <v>6</v>
          </cell>
          <cell r="H16">
            <v>181</v>
          </cell>
          <cell r="I16">
            <v>172</v>
          </cell>
          <cell r="J16">
            <v>6</v>
          </cell>
          <cell r="K16">
            <v>6</v>
          </cell>
          <cell r="L16">
            <v>0</v>
          </cell>
          <cell r="M16">
            <v>0</v>
          </cell>
          <cell r="N16">
            <v>6</v>
          </cell>
          <cell r="O16">
            <v>28.666666666666668</v>
          </cell>
          <cell r="P16">
            <v>0</v>
          </cell>
          <cell r="Q16">
            <v>145</v>
          </cell>
          <cell r="R16">
            <v>180</v>
          </cell>
          <cell r="S16">
            <v>7</v>
          </cell>
          <cell r="T16">
            <v>180</v>
          </cell>
          <cell r="U16">
            <v>182</v>
          </cell>
          <cell r="V16">
            <v>7</v>
          </cell>
          <cell r="W16">
            <v>2</v>
          </cell>
          <cell r="X16">
            <v>0</v>
          </cell>
          <cell r="Y16">
            <v>0</v>
          </cell>
          <cell r="Z16">
            <v>7</v>
          </cell>
          <cell r="AA16">
            <v>26</v>
          </cell>
          <cell r="AB16">
            <v>0</v>
          </cell>
          <cell r="AC16">
            <v>134</v>
          </cell>
          <cell r="AD16">
            <v>142</v>
          </cell>
          <cell r="AE16">
            <v>5</v>
          </cell>
          <cell r="AF16">
            <v>144</v>
          </cell>
          <cell r="AG16">
            <v>146</v>
          </cell>
          <cell r="AH16">
            <v>5</v>
          </cell>
          <cell r="AI16">
            <v>4</v>
          </cell>
          <cell r="AJ16">
            <v>0</v>
          </cell>
          <cell r="AK16">
            <v>0</v>
          </cell>
          <cell r="AL16">
            <v>5</v>
          </cell>
          <cell r="AM16">
            <v>29.2</v>
          </cell>
          <cell r="AN16">
            <v>0</v>
          </cell>
          <cell r="AO16">
            <v>136</v>
          </cell>
          <cell r="AP16">
            <v>5</v>
          </cell>
          <cell r="AQ16">
            <v>132</v>
          </cell>
          <cell r="AR16">
            <v>132</v>
          </cell>
          <cell r="AS16">
            <v>5</v>
          </cell>
          <cell r="AT16">
            <v>-4</v>
          </cell>
          <cell r="AU16">
            <v>0</v>
          </cell>
          <cell r="AV16">
            <v>0</v>
          </cell>
          <cell r="AW16">
            <v>5</v>
          </cell>
          <cell r="AX16">
            <v>26.4</v>
          </cell>
          <cell r="AY16">
            <v>0</v>
          </cell>
          <cell r="AZ16">
            <v>624</v>
          </cell>
          <cell r="BA16">
            <v>23</v>
          </cell>
          <cell r="BB16">
            <v>27.13</v>
          </cell>
          <cell r="BC16">
            <v>637</v>
          </cell>
          <cell r="BD16">
            <v>632</v>
          </cell>
          <cell r="BE16">
            <v>23</v>
          </cell>
          <cell r="BF16">
            <v>8</v>
          </cell>
          <cell r="BG16">
            <v>0</v>
          </cell>
          <cell r="BH16">
            <v>0</v>
          </cell>
          <cell r="BI16">
            <v>23</v>
          </cell>
          <cell r="BJ16">
            <v>27.478260869565219</v>
          </cell>
          <cell r="BK16">
            <v>0</v>
          </cell>
          <cell r="BL16">
            <v>704.25</v>
          </cell>
          <cell r="BM16">
            <v>75.75</v>
          </cell>
          <cell r="BN16">
            <v>10.76</v>
          </cell>
          <cell r="BO16">
            <v>0</v>
          </cell>
          <cell r="BP16">
            <v>0</v>
          </cell>
          <cell r="BQ16">
            <v>704.25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624</v>
          </cell>
          <cell r="CB16">
            <v>637</v>
          </cell>
          <cell r="CC16">
            <v>632</v>
          </cell>
          <cell r="CD16">
            <v>0</v>
          </cell>
          <cell r="CE16">
            <v>704.25</v>
          </cell>
          <cell r="CF16">
            <v>704.25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</row>
        <row r="17">
          <cell r="B17" t="str">
            <v>0771662N</v>
          </cell>
          <cell r="C17" t="str">
            <v>CESSON
"Le Grand Parc"</v>
          </cell>
          <cell r="D17" t="str">
            <v>A</v>
          </cell>
          <cell r="E17">
            <v>105</v>
          </cell>
          <cell r="F17">
            <v>100</v>
          </cell>
          <cell r="G17">
            <v>4</v>
          </cell>
          <cell r="H17">
            <v>104</v>
          </cell>
          <cell r="I17">
            <v>104</v>
          </cell>
          <cell r="J17">
            <v>4</v>
          </cell>
          <cell r="K17">
            <v>4</v>
          </cell>
          <cell r="L17">
            <v>0</v>
          </cell>
          <cell r="M17">
            <v>0</v>
          </cell>
          <cell r="N17">
            <v>4</v>
          </cell>
          <cell r="O17">
            <v>26</v>
          </cell>
          <cell r="P17">
            <v>0</v>
          </cell>
          <cell r="Q17">
            <v>107</v>
          </cell>
          <cell r="R17">
            <v>100</v>
          </cell>
          <cell r="S17">
            <v>4</v>
          </cell>
          <cell r="T17">
            <v>111</v>
          </cell>
          <cell r="U17">
            <v>109</v>
          </cell>
          <cell r="V17">
            <v>4</v>
          </cell>
          <cell r="W17">
            <v>9</v>
          </cell>
          <cell r="X17">
            <v>0</v>
          </cell>
          <cell r="Y17">
            <v>0</v>
          </cell>
          <cell r="Z17">
            <v>4</v>
          </cell>
          <cell r="AA17">
            <v>27.25</v>
          </cell>
          <cell r="AB17">
            <v>0</v>
          </cell>
          <cell r="AC17">
            <v>104</v>
          </cell>
          <cell r="AD17">
            <v>103</v>
          </cell>
          <cell r="AE17">
            <v>4</v>
          </cell>
          <cell r="AF17">
            <v>110</v>
          </cell>
          <cell r="AG17">
            <v>110</v>
          </cell>
          <cell r="AH17">
            <v>4</v>
          </cell>
          <cell r="AI17">
            <v>7</v>
          </cell>
          <cell r="AJ17">
            <v>0</v>
          </cell>
          <cell r="AK17">
            <v>0</v>
          </cell>
          <cell r="AL17">
            <v>4</v>
          </cell>
          <cell r="AM17">
            <v>27.5</v>
          </cell>
          <cell r="AN17">
            <v>0</v>
          </cell>
          <cell r="AO17">
            <v>98</v>
          </cell>
          <cell r="AP17">
            <v>4</v>
          </cell>
          <cell r="AQ17">
            <v>104</v>
          </cell>
          <cell r="AR17">
            <v>104</v>
          </cell>
          <cell r="AS17">
            <v>4</v>
          </cell>
          <cell r="AT17">
            <v>6</v>
          </cell>
          <cell r="AU17">
            <v>0</v>
          </cell>
          <cell r="AV17">
            <v>0</v>
          </cell>
          <cell r="AW17">
            <v>4</v>
          </cell>
          <cell r="AX17">
            <v>26</v>
          </cell>
          <cell r="AY17">
            <v>0</v>
          </cell>
          <cell r="AZ17">
            <v>401</v>
          </cell>
          <cell r="BA17">
            <v>16</v>
          </cell>
          <cell r="BB17">
            <v>25.06</v>
          </cell>
          <cell r="BC17">
            <v>429</v>
          </cell>
          <cell r="BD17">
            <v>427</v>
          </cell>
          <cell r="BE17">
            <v>16</v>
          </cell>
          <cell r="BF17">
            <v>26</v>
          </cell>
          <cell r="BG17">
            <v>0</v>
          </cell>
          <cell r="BH17">
            <v>0</v>
          </cell>
          <cell r="BI17">
            <v>16</v>
          </cell>
          <cell r="BJ17">
            <v>26.6875</v>
          </cell>
          <cell r="BK17">
            <v>0</v>
          </cell>
          <cell r="BL17">
            <v>490</v>
          </cell>
          <cell r="BM17">
            <v>54.5</v>
          </cell>
          <cell r="BN17">
            <v>11.12</v>
          </cell>
          <cell r="BO17">
            <v>0</v>
          </cell>
          <cell r="BP17">
            <v>0</v>
          </cell>
          <cell r="BQ17">
            <v>490</v>
          </cell>
          <cell r="BR17">
            <v>0</v>
          </cell>
          <cell r="BS17">
            <v>0</v>
          </cell>
          <cell r="BT17">
            <v>0</v>
          </cell>
          <cell r="BU17">
            <v>14</v>
          </cell>
          <cell r="BV17">
            <v>14</v>
          </cell>
          <cell r="BW17">
            <v>13</v>
          </cell>
          <cell r="BX17">
            <v>0</v>
          </cell>
          <cell r="BY17">
            <v>0</v>
          </cell>
          <cell r="BZ17">
            <v>0</v>
          </cell>
          <cell r="CA17">
            <v>415</v>
          </cell>
          <cell r="CB17">
            <v>443</v>
          </cell>
          <cell r="CC17">
            <v>440</v>
          </cell>
          <cell r="CD17">
            <v>21</v>
          </cell>
          <cell r="CE17">
            <v>511</v>
          </cell>
          <cell r="CF17">
            <v>511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</row>
        <row r="18">
          <cell r="B18" t="str">
            <v>0771342R</v>
          </cell>
          <cell r="C18" t="str">
            <v>CHAMPAGNE/SEINE
"Fernand Gregh"</v>
          </cell>
          <cell r="D18" t="str">
            <v>A</v>
          </cell>
          <cell r="E18">
            <v>168</v>
          </cell>
          <cell r="F18">
            <v>193</v>
          </cell>
          <cell r="G18">
            <v>7</v>
          </cell>
          <cell r="H18">
            <v>234</v>
          </cell>
          <cell r="I18">
            <v>201</v>
          </cell>
          <cell r="J18">
            <v>7</v>
          </cell>
          <cell r="K18">
            <v>8</v>
          </cell>
          <cell r="L18">
            <v>0</v>
          </cell>
          <cell r="M18">
            <v>0</v>
          </cell>
          <cell r="N18">
            <v>7</v>
          </cell>
          <cell r="O18">
            <v>28.714285714285715</v>
          </cell>
          <cell r="P18">
            <v>0</v>
          </cell>
          <cell r="Q18">
            <v>190</v>
          </cell>
          <cell r="R18">
            <v>170</v>
          </cell>
          <cell r="S18">
            <v>7</v>
          </cell>
          <cell r="T18">
            <v>175</v>
          </cell>
          <cell r="U18">
            <v>165</v>
          </cell>
          <cell r="V18">
            <v>7</v>
          </cell>
          <cell r="W18">
            <v>-5</v>
          </cell>
          <cell r="X18">
            <v>0</v>
          </cell>
          <cell r="Y18">
            <v>0</v>
          </cell>
          <cell r="Z18">
            <v>7</v>
          </cell>
          <cell r="AA18">
            <v>23.571428571428573</v>
          </cell>
          <cell r="AB18">
            <v>0</v>
          </cell>
          <cell r="AC18">
            <v>144</v>
          </cell>
          <cell r="AD18">
            <v>191</v>
          </cell>
          <cell r="AE18">
            <v>7</v>
          </cell>
          <cell r="AF18">
            <v>198</v>
          </cell>
          <cell r="AG18">
            <v>192</v>
          </cell>
          <cell r="AH18">
            <v>7</v>
          </cell>
          <cell r="AI18">
            <v>1</v>
          </cell>
          <cell r="AJ18">
            <v>0</v>
          </cell>
          <cell r="AK18">
            <v>0</v>
          </cell>
          <cell r="AL18">
            <v>7</v>
          </cell>
          <cell r="AM18">
            <v>27.428571428571427</v>
          </cell>
          <cell r="AN18">
            <v>0</v>
          </cell>
          <cell r="AO18">
            <v>121</v>
          </cell>
          <cell r="AP18">
            <v>5</v>
          </cell>
          <cell r="AQ18">
            <v>139</v>
          </cell>
          <cell r="AR18">
            <v>139</v>
          </cell>
          <cell r="AS18">
            <v>5</v>
          </cell>
          <cell r="AT18">
            <v>18</v>
          </cell>
          <cell r="AU18">
            <v>0</v>
          </cell>
          <cell r="AV18">
            <v>0</v>
          </cell>
          <cell r="AW18">
            <v>5</v>
          </cell>
          <cell r="AX18">
            <v>27.8</v>
          </cell>
          <cell r="AY18">
            <v>0</v>
          </cell>
          <cell r="AZ18">
            <v>675</v>
          </cell>
          <cell r="BA18">
            <v>26</v>
          </cell>
          <cell r="BB18">
            <v>25.96</v>
          </cell>
          <cell r="BC18">
            <v>746</v>
          </cell>
          <cell r="BD18">
            <v>697</v>
          </cell>
          <cell r="BE18">
            <v>26</v>
          </cell>
          <cell r="BF18">
            <v>22</v>
          </cell>
          <cell r="BG18">
            <v>0</v>
          </cell>
          <cell r="BH18">
            <v>0</v>
          </cell>
          <cell r="BI18">
            <v>26</v>
          </cell>
          <cell r="BJ18">
            <v>26.807692307692307</v>
          </cell>
          <cell r="BK18">
            <v>0</v>
          </cell>
          <cell r="BL18">
            <v>796.25</v>
          </cell>
          <cell r="BM18">
            <v>92.75</v>
          </cell>
          <cell r="BN18">
            <v>11.65</v>
          </cell>
          <cell r="BO18">
            <v>0</v>
          </cell>
          <cell r="BP18">
            <v>0</v>
          </cell>
          <cell r="BQ18">
            <v>796.25</v>
          </cell>
          <cell r="BR18">
            <v>0</v>
          </cell>
          <cell r="BS18">
            <v>0</v>
          </cell>
          <cell r="BT18">
            <v>0</v>
          </cell>
          <cell r="BU18">
            <v>12</v>
          </cell>
          <cell r="BV18">
            <v>17</v>
          </cell>
          <cell r="BW18">
            <v>13</v>
          </cell>
          <cell r="BX18">
            <v>0</v>
          </cell>
          <cell r="BY18">
            <v>0</v>
          </cell>
          <cell r="BZ18">
            <v>0</v>
          </cell>
          <cell r="CA18">
            <v>687</v>
          </cell>
          <cell r="CB18">
            <v>763</v>
          </cell>
          <cell r="CC18">
            <v>710</v>
          </cell>
          <cell r="CD18">
            <v>21</v>
          </cell>
          <cell r="CE18">
            <v>817.25</v>
          </cell>
          <cell r="CF18">
            <v>817.25</v>
          </cell>
          <cell r="CG18">
            <v>6</v>
          </cell>
          <cell r="CH18">
            <v>1</v>
          </cell>
          <cell r="CI18">
            <v>10</v>
          </cell>
          <cell r="CJ18">
            <v>5</v>
          </cell>
        </row>
        <row r="19">
          <cell r="B19" t="str">
            <v>0771511Z</v>
          </cell>
          <cell r="C19" t="str">
            <v>CHAMPS/MARNE
"Armand Lanoux"</v>
          </cell>
          <cell r="D19" t="str">
            <v>A</v>
          </cell>
          <cell r="E19">
            <v>135</v>
          </cell>
          <cell r="F19">
            <v>102</v>
          </cell>
          <cell r="G19">
            <v>4</v>
          </cell>
          <cell r="H19">
            <v>126</v>
          </cell>
          <cell r="I19">
            <v>120</v>
          </cell>
          <cell r="J19">
            <v>4</v>
          </cell>
          <cell r="K19">
            <v>18</v>
          </cell>
          <cell r="L19">
            <v>0</v>
          </cell>
          <cell r="M19">
            <v>0</v>
          </cell>
          <cell r="N19">
            <v>4</v>
          </cell>
          <cell r="O19">
            <v>30</v>
          </cell>
          <cell r="P19">
            <v>0</v>
          </cell>
          <cell r="Q19">
            <v>139</v>
          </cell>
          <cell r="R19">
            <v>132</v>
          </cell>
          <cell r="S19">
            <v>5</v>
          </cell>
          <cell r="T19">
            <v>134</v>
          </cell>
          <cell r="U19">
            <v>133</v>
          </cell>
          <cell r="V19">
            <v>5</v>
          </cell>
          <cell r="W19">
            <v>1</v>
          </cell>
          <cell r="X19">
            <v>0</v>
          </cell>
          <cell r="Y19">
            <v>0</v>
          </cell>
          <cell r="Z19">
            <v>5</v>
          </cell>
          <cell r="AA19">
            <v>26.6</v>
          </cell>
          <cell r="AB19">
            <v>0</v>
          </cell>
          <cell r="AC19">
            <v>112</v>
          </cell>
          <cell r="AD19">
            <v>135</v>
          </cell>
          <cell r="AE19">
            <v>5</v>
          </cell>
          <cell r="AF19">
            <v>138</v>
          </cell>
          <cell r="AG19">
            <v>138</v>
          </cell>
          <cell r="AH19">
            <v>5</v>
          </cell>
          <cell r="AI19">
            <v>3</v>
          </cell>
          <cell r="AJ19">
            <v>0</v>
          </cell>
          <cell r="AK19">
            <v>0</v>
          </cell>
          <cell r="AL19">
            <v>5</v>
          </cell>
          <cell r="AM19">
            <v>27.6</v>
          </cell>
          <cell r="AN19">
            <v>0</v>
          </cell>
          <cell r="AO19">
            <v>111</v>
          </cell>
          <cell r="AP19">
            <v>4</v>
          </cell>
          <cell r="AQ19">
            <v>113</v>
          </cell>
          <cell r="AR19">
            <v>113</v>
          </cell>
          <cell r="AS19">
            <v>4</v>
          </cell>
          <cell r="AT19">
            <v>2</v>
          </cell>
          <cell r="AU19">
            <v>0</v>
          </cell>
          <cell r="AV19">
            <v>0</v>
          </cell>
          <cell r="AW19">
            <v>4</v>
          </cell>
          <cell r="AX19">
            <v>28.25</v>
          </cell>
          <cell r="AY19">
            <v>0</v>
          </cell>
          <cell r="AZ19">
            <v>480</v>
          </cell>
          <cell r="BA19">
            <v>18</v>
          </cell>
          <cell r="BB19">
            <v>26.67</v>
          </cell>
          <cell r="BC19">
            <v>511</v>
          </cell>
          <cell r="BD19">
            <v>504</v>
          </cell>
          <cell r="BE19">
            <v>18</v>
          </cell>
          <cell r="BF19">
            <v>24</v>
          </cell>
          <cell r="BG19">
            <v>0</v>
          </cell>
          <cell r="BH19">
            <v>0</v>
          </cell>
          <cell r="BI19">
            <v>18</v>
          </cell>
          <cell r="BJ19">
            <v>28</v>
          </cell>
          <cell r="BK19">
            <v>0</v>
          </cell>
          <cell r="BL19">
            <v>554</v>
          </cell>
          <cell r="BM19">
            <v>64.5</v>
          </cell>
          <cell r="BN19">
            <v>11.64</v>
          </cell>
          <cell r="BO19">
            <v>0</v>
          </cell>
          <cell r="BP19">
            <v>10</v>
          </cell>
          <cell r="BQ19">
            <v>564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480</v>
          </cell>
          <cell r="CB19">
            <v>511</v>
          </cell>
          <cell r="CC19">
            <v>504</v>
          </cell>
          <cell r="CD19">
            <v>0</v>
          </cell>
          <cell r="CE19">
            <v>554</v>
          </cell>
          <cell r="CF19">
            <v>564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</row>
        <row r="20">
          <cell r="B20" t="str">
            <v>0772090D</v>
          </cell>
          <cell r="C20" t="str">
            <v>CHAMPS/MARNE
"Jean Wiener"</v>
          </cell>
          <cell r="D20" t="str">
            <v>C</v>
          </cell>
          <cell r="E20">
            <v>78</v>
          </cell>
          <cell r="F20">
            <v>81</v>
          </cell>
          <cell r="G20">
            <v>4</v>
          </cell>
          <cell r="H20">
            <v>91</v>
          </cell>
          <cell r="I20">
            <v>93</v>
          </cell>
          <cell r="J20">
            <v>4</v>
          </cell>
          <cell r="K20">
            <v>12</v>
          </cell>
          <cell r="L20">
            <v>0</v>
          </cell>
          <cell r="M20">
            <v>0</v>
          </cell>
          <cell r="N20">
            <v>4</v>
          </cell>
          <cell r="O20">
            <v>23.25</v>
          </cell>
          <cell r="P20">
            <v>0</v>
          </cell>
          <cell r="Q20">
            <v>75</v>
          </cell>
          <cell r="R20">
            <v>73</v>
          </cell>
          <cell r="S20">
            <v>3</v>
          </cell>
          <cell r="T20">
            <v>77</v>
          </cell>
          <cell r="U20">
            <v>77</v>
          </cell>
          <cell r="V20">
            <v>3</v>
          </cell>
          <cell r="W20">
            <v>4</v>
          </cell>
          <cell r="X20">
            <v>0</v>
          </cell>
          <cell r="Y20">
            <v>0</v>
          </cell>
          <cell r="Z20">
            <v>3</v>
          </cell>
          <cell r="AA20">
            <v>25.666666666666668</v>
          </cell>
          <cell r="AB20">
            <v>0</v>
          </cell>
          <cell r="AC20">
            <v>68</v>
          </cell>
          <cell r="AD20">
            <v>74</v>
          </cell>
          <cell r="AE20">
            <v>3</v>
          </cell>
          <cell r="AF20">
            <v>73</v>
          </cell>
          <cell r="AG20">
            <v>73</v>
          </cell>
          <cell r="AH20">
            <v>3</v>
          </cell>
          <cell r="AI20">
            <v>-1</v>
          </cell>
          <cell r="AJ20">
            <v>0</v>
          </cell>
          <cell r="AK20">
            <v>0</v>
          </cell>
          <cell r="AL20">
            <v>3</v>
          </cell>
          <cell r="AM20">
            <v>24.333333333333332</v>
          </cell>
          <cell r="AN20">
            <v>0</v>
          </cell>
          <cell r="AO20">
            <v>67</v>
          </cell>
          <cell r="AP20">
            <v>3</v>
          </cell>
          <cell r="AQ20">
            <v>64</v>
          </cell>
          <cell r="AR20">
            <v>63</v>
          </cell>
          <cell r="AS20">
            <v>3</v>
          </cell>
          <cell r="AT20">
            <v>-4</v>
          </cell>
          <cell r="AU20">
            <v>0</v>
          </cell>
          <cell r="AV20">
            <v>0</v>
          </cell>
          <cell r="AW20">
            <v>3</v>
          </cell>
          <cell r="AX20">
            <v>21</v>
          </cell>
          <cell r="AY20">
            <v>0</v>
          </cell>
          <cell r="AZ20">
            <v>295</v>
          </cell>
          <cell r="BA20">
            <v>13</v>
          </cell>
          <cell r="BB20">
            <v>22.69</v>
          </cell>
          <cell r="BC20">
            <v>305</v>
          </cell>
          <cell r="BD20">
            <v>306</v>
          </cell>
          <cell r="BE20">
            <v>13</v>
          </cell>
          <cell r="BF20">
            <v>11</v>
          </cell>
          <cell r="BG20">
            <v>0</v>
          </cell>
          <cell r="BH20">
            <v>0</v>
          </cell>
          <cell r="BI20">
            <v>13</v>
          </cell>
          <cell r="BJ20">
            <v>23.53846153846154</v>
          </cell>
          <cell r="BK20">
            <v>0</v>
          </cell>
          <cell r="BL20">
            <v>401</v>
          </cell>
          <cell r="BM20">
            <v>48</v>
          </cell>
          <cell r="BN20">
            <v>11.97</v>
          </cell>
          <cell r="BO20">
            <v>0</v>
          </cell>
          <cell r="BP20">
            <v>0</v>
          </cell>
          <cell r="BQ20">
            <v>401</v>
          </cell>
          <cell r="BR20">
            <v>0</v>
          </cell>
          <cell r="BS20">
            <v>0</v>
          </cell>
          <cell r="BT20">
            <v>0</v>
          </cell>
          <cell r="BU20">
            <v>14</v>
          </cell>
          <cell r="BV20">
            <v>11</v>
          </cell>
          <cell r="BW20">
            <v>13</v>
          </cell>
          <cell r="BX20">
            <v>0</v>
          </cell>
          <cell r="BY20">
            <v>0</v>
          </cell>
          <cell r="BZ20">
            <v>0</v>
          </cell>
          <cell r="CA20">
            <v>309</v>
          </cell>
          <cell r="CB20">
            <v>316</v>
          </cell>
          <cell r="CC20">
            <v>319</v>
          </cell>
          <cell r="CD20">
            <v>42</v>
          </cell>
          <cell r="CE20">
            <v>443</v>
          </cell>
          <cell r="CF20">
            <v>443</v>
          </cell>
          <cell r="CG20">
            <v>10</v>
          </cell>
          <cell r="CH20">
            <v>1</v>
          </cell>
          <cell r="CI20">
            <v>0</v>
          </cell>
          <cell r="CJ20">
            <v>14</v>
          </cell>
        </row>
        <row r="21">
          <cell r="B21" t="str">
            <v>0772330P</v>
          </cell>
          <cell r="C21" t="str">
            <v>CHAMPS/MARNE
"Pablo Picasso"</v>
          </cell>
          <cell r="D21" t="str">
            <v>A</v>
          </cell>
          <cell r="E21">
            <v>114</v>
          </cell>
          <cell r="F21">
            <v>148</v>
          </cell>
          <cell r="G21">
            <v>6</v>
          </cell>
          <cell r="H21">
            <v>134</v>
          </cell>
          <cell r="I21">
            <v>163</v>
          </cell>
          <cell r="J21">
            <v>6</v>
          </cell>
          <cell r="K21">
            <v>15</v>
          </cell>
          <cell r="L21">
            <v>0</v>
          </cell>
          <cell r="M21">
            <v>0</v>
          </cell>
          <cell r="N21">
            <v>6</v>
          </cell>
          <cell r="O21">
            <v>27.166666666666668</v>
          </cell>
          <cell r="P21">
            <v>0</v>
          </cell>
          <cell r="Q21">
            <v>108</v>
          </cell>
          <cell r="R21">
            <v>110</v>
          </cell>
          <cell r="S21">
            <v>4</v>
          </cell>
          <cell r="T21">
            <v>112</v>
          </cell>
          <cell r="U21">
            <v>111</v>
          </cell>
          <cell r="V21">
            <v>4</v>
          </cell>
          <cell r="W21">
            <v>1</v>
          </cell>
          <cell r="X21">
            <v>0</v>
          </cell>
          <cell r="Y21">
            <v>0</v>
          </cell>
          <cell r="Z21">
            <v>4</v>
          </cell>
          <cell r="AA21">
            <v>27.75</v>
          </cell>
          <cell r="AB21">
            <v>0</v>
          </cell>
          <cell r="AC21">
            <v>112</v>
          </cell>
          <cell r="AD21">
            <v>104</v>
          </cell>
          <cell r="AE21">
            <v>4</v>
          </cell>
          <cell r="AF21">
            <v>110</v>
          </cell>
          <cell r="AG21">
            <v>109</v>
          </cell>
          <cell r="AH21">
            <v>4</v>
          </cell>
          <cell r="AI21">
            <v>5</v>
          </cell>
          <cell r="AJ21">
            <v>0</v>
          </cell>
          <cell r="AK21">
            <v>0</v>
          </cell>
          <cell r="AL21">
            <v>4</v>
          </cell>
          <cell r="AM21">
            <v>27.25</v>
          </cell>
          <cell r="AN21">
            <v>0</v>
          </cell>
          <cell r="AO21">
            <v>109</v>
          </cell>
          <cell r="AP21">
            <v>4</v>
          </cell>
          <cell r="AQ21">
            <v>112</v>
          </cell>
          <cell r="AR21">
            <v>112</v>
          </cell>
          <cell r="AS21">
            <v>4</v>
          </cell>
          <cell r="AT21">
            <v>3</v>
          </cell>
          <cell r="AU21">
            <v>0</v>
          </cell>
          <cell r="AV21">
            <v>0</v>
          </cell>
          <cell r="AW21">
            <v>4</v>
          </cell>
          <cell r="AX21">
            <v>28</v>
          </cell>
          <cell r="AY21">
            <v>0</v>
          </cell>
          <cell r="AZ21">
            <v>471</v>
          </cell>
          <cell r="BA21">
            <v>18</v>
          </cell>
          <cell r="BB21">
            <v>26.17</v>
          </cell>
          <cell r="BC21">
            <v>468</v>
          </cell>
          <cell r="BD21">
            <v>495</v>
          </cell>
          <cell r="BE21">
            <v>18</v>
          </cell>
          <cell r="BF21">
            <v>24</v>
          </cell>
          <cell r="BG21">
            <v>0</v>
          </cell>
          <cell r="BH21">
            <v>0</v>
          </cell>
          <cell r="BI21">
            <v>18</v>
          </cell>
          <cell r="BJ21">
            <v>27.5</v>
          </cell>
          <cell r="BK21">
            <v>0</v>
          </cell>
          <cell r="BL21">
            <v>560.5</v>
          </cell>
          <cell r="BM21">
            <v>63</v>
          </cell>
          <cell r="BN21">
            <v>11.24</v>
          </cell>
          <cell r="BO21">
            <v>0</v>
          </cell>
          <cell r="BP21">
            <v>0</v>
          </cell>
          <cell r="BQ21">
            <v>560.5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471</v>
          </cell>
          <cell r="CB21">
            <v>468</v>
          </cell>
          <cell r="CC21">
            <v>495</v>
          </cell>
          <cell r="CD21">
            <v>0</v>
          </cell>
          <cell r="CE21">
            <v>560.5</v>
          </cell>
          <cell r="CF21">
            <v>560.5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</row>
        <row r="22">
          <cell r="B22" t="str">
            <v>0770009S</v>
          </cell>
          <cell r="C22" t="str">
            <v>CHAPELLE-la-REINE
"Blanche de Castille"</v>
          </cell>
          <cell r="D22" t="str">
            <v>A</v>
          </cell>
          <cell r="E22">
            <v>126</v>
          </cell>
          <cell r="F22">
            <v>130</v>
          </cell>
          <cell r="G22">
            <v>5</v>
          </cell>
          <cell r="H22">
            <v>135</v>
          </cell>
          <cell r="I22">
            <v>138</v>
          </cell>
          <cell r="J22">
            <v>5</v>
          </cell>
          <cell r="K22">
            <v>8</v>
          </cell>
          <cell r="L22">
            <v>0</v>
          </cell>
          <cell r="M22">
            <v>0</v>
          </cell>
          <cell r="N22">
            <v>5</v>
          </cell>
          <cell r="O22">
            <v>27.6</v>
          </cell>
          <cell r="P22">
            <v>0</v>
          </cell>
          <cell r="Q22">
            <v>138</v>
          </cell>
          <cell r="R22">
            <v>123</v>
          </cell>
          <cell r="S22">
            <v>5</v>
          </cell>
          <cell r="T22">
            <v>122</v>
          </cell>
          <cell r="U22">
            <v>120</v>
          </cell>
          <cell r="V22">
            <v>5</v>
          </cell>
          <cell r="W22">
            <v>-3</v>
          </cell>
          <cell r="X22">
            <v>0</v>
          </cell>
          <cell r="Y22">
            <v>0</v>
          </cell>
          <cell r="Z22">
            <v>5</v>
          </cell>
          <cell r="AA22">
            <v>24</v>
          </cell>
          <cell r="AB22">
            <v>0</v>
          </cell>
          <cell r="AC22">
            <v>120</v>
          </cell>
          <cell r="AD22">
            <v>130</v>
          </cell>
          <cell r="AE22">
            <v>5</v>
          </cell>
          <cell r="AF22">
            <v>135</v>
          </cell>
          <cell r="AG22">
            <v>135</v>
          </cell>
          <cell r="AH22">
            <v>5</v>
          </cell>
          <cell r="AI22">
            <v>5</v>
          </cell>
          <cell r="AJ22">
            <v>0</v>
          </cell>
          <cell r="AK22">
            <v>0</v>
          </cell>
          <cell r="AL22">
            <v>5</v>
          </cell>
          <cell r="AM22">
            <v>27</v>
          </cell>
          <cell r="AN22">
            <v>0</v>
          </cell>
          <cell r="AO22">
            <v>110</v>
          </cell>
          <cell r="AP22">
            <v>4</v>
          </cell>
          <cell r="AQ22">
            <v>119</v>
          </cell>
          <cell r="AR22">
            <v>116</v>
          </cell>
          <cell r="AS22">
            <v>4</v>
          </cell>
          <cell r="AT22">
            <v>6</v>
          </cell>
          <cell r="AU22">
            <v>0</v>
          </cell>
          <cell r="AV22">
            <v>0</v>
          </cell>
          <cell r="AW22">
            <v>4</v>
          </cell>
          <cell r="AX22">
            <v>29</v>
          </cell>
          <cell r="AY22">
            <v>0</v>
          </cell>
          <cell r="AZ22">
            <v>493</v>
          </cell>
          <cell r="BA22">
            <v>19</v>
          </cell>
          <cell r="BB22">
            <v>25.95</v>
          </cell>
          <cell r="BC22">
            <v>511</v>
          </cell>
          <cell r="BD22">
            <v>509</v>
          </cell>
          <cell r="BE22">
            <v>19</v>
          </cell>
          <cell r="BF22">
            <v>16</v>
          </cell>
          <cell r="BG22">
            <v>0</v>
          </cell>
          <cell r="BH22">
            <v>0</v>
          </cell>
          <cell r="BI22">
            <v>19</v>
          </cell>
          <cell r="BJ22">
            <v>26.789473684210527</v>
          </cell>
          <cell r="BK22">
            <v>0</v>
          </cell>
          <cell r="BL22">
            <v>577</v>
          </cell>
          <cell r="BM22">
            <v>65</v>
          </cell>
          <cell r="BN22">
            <v>11.27</v>
          </cell>
          <cell r="BO22">
            <v>0</v>
          </cell>
          <cell r="BP22">
            <v>0</v>
          </cell>
          <cell r="BQ22">
            <v>577</v>
          </cell>
          <cell r="BR22">
            <v>0</v>
          </cell>
          <cell r="BS22">
            <v>0</v>
          </cell>
          <cell r="BT22">
            <v>0</v>
          </cell>
          <cell r="BU22">
            <v>13</v>
          </cell>
          <cell r="BV22">
            <v>13</v>
          </cell>
          <cell r="BW22">
            <v>13</v>
          </cell>
          <cell r="BX22">
            <v>0</v>
          </cell>
          <cell r="BY22">
            <v>0</v>
          </cell>
          <cell r="BZ22">
            <v>0</v>
          </cell>
          <cell r="CA22">
            <v>506</v>
          </cell>
          <cell r="CB22">
            <v>524</v>
          </cell>
          <cell r="CC22">
            <v>522</v>
          </cell>
          <cell r="CD22">
            <v>21</v>
          </cell>
          <cell r="CE22">
            <v>598</v>
          </cell>
          <cell r="CF22">
            <v>598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</row>
        <row r="23">
          <cell r="B23" t="str">
            <v>0770010T</v>
          </cell>
          <cell r="C23" t="str">
            <v>CHATEAU-LANDON
"Pierre Roux"</v>
          </cell>
          <cell r="D23" t="str">
            <v>C</v>
          </cell>
          <cell r="E23">
            <v>102</v>
          </cell>
          <cell r="F23">
            <v>95</v>
          </cell>
          <cell r="G23">
            <v>4</v>
          </cell>
          <cell r="H23">
            <v>96</v>
          </cell>
          <cell r="I23">
            <v>95</v>
          </cell>
          <cell r="J23">
            <v>4</v>
          </cell>
          <cell r="K23">
            <v>0</v>
          </cell>
          <cell r="L23">
            <v>0</v>
          </cell>
          <cell r="M23">
            <v>0</v>
          </cell>
          <cell r="N23">
            <v>4</v>
          </cell>
          <cell r="O23">
            <v>23.75</v>
          </cell>
          <cell r="P23">
            <v>0</v>
          </cell>
          <cell r="Q23">
            <v>79</v>
          </cell>
          <cell r="R23">
            <v>102</v>
          </cell>
          <cell r="S23">
            <v>4</v>
          </cell>
          <cell r="T23">
            <v>98</v>
          </cell>
          <cell r="U23">
            <v>98</v>
          </cell>
          <cell r="V23">
            <v>4</v>
          </cell>
          <cell r="W23">
            <v>-4</v>
          </cell>
          <cell r="X23">
            <v>0</v>
          </cell>
          <cell r="Y23">
            <v>0</v>
          </cell>
          <cell r="Z23">
            <v>4</v>
          </cell>
          <cell r="AA23">
            <v>24.5</v>
          </cell>
          <cell r="AB23">
            <v>0</v>
          </cell>
          <cell r="AC23">
            <v>90</v>
          </cell>
          <cell r="AD23">
            <v>77</v>
          </cell>
          <cell r="AE23">
            <v>3</v>
          </cell>
          <cell r="AF23">
            <v>75</v>
          </cell>
          <cell r="AG23">
            <v>75</v>
          </cell>
          <cell r="AH23">
            <v>3</v>
          </cell>
          <cell r="AI23">
            <v>-2</v>
          </cell>
          <cell r="AJ23">
            <v>0</v>
          </cell>
          <cell r="AK23">
            <v>0</v>
          </cell>
          <cell r="AL23">
            <v>3</v>
          </cell>
          <cell r="AM23">
            <v>25</v>
          </cell>
          <cell r="AN23">
            <v>0</v>
          </cell>
          <cell r="AO23">
            <v>86</v>
          </cell>
          <cell r="AP23">
            <v>4</v>
          </cell>
          <cell r="AQ23">
            <v>91</v>
          </cell>
          <cell r="AR23">
            <v>91</v>
          </cell>
          <cell r="AS23">
            <v>4</v>
          </cell>
          <cell r="AT23">
            <v>5</v>
          </cell>
          <cell r="AU23">
            <v>0</v>
          </cell>
          <cell r="AV23">
            <v>0</v>
          </cell>
          <cell r="AW23">
            <v>4</v>
          </cell>
          <cell r="AX23">
            <v>22.75</v>
          </cell>
          <cell r="AY23">
            <v>0</v>
          </cell>
          <cell r="AZ23">
            <v>360</v>
          </cell>
          <cell r="BA23">
            <v>15</v>
          </cell>
          <cell r="BB23">
            <v>24</v>
          </cell>
          <cell r="BC23">
            <v>360</v>
          </cell>
          <cell r="BD23">
            <v>359</v>
          </cell>
          <cell r="BE23">
            <v>15</v>
          </cell>
          <cell r="BF23">
            <v>-1</v>
          </cell>
          <cell r="BG23">
            <v>0</v>
          </cell>
          <cell r="BH23">
            <v>0</v>
          </cell>
          <cell r="BI23">
            <v>15</v>
          </cell>
          <cell r="BJ23">
            <v>23.933333333333334</v>
          </cell>
          <cell r="BK23">
            <v>0</v>
          </cell>
          <cell r="BL23">
            <v>458.75</v>
          </cell>
          <cell r="BM23">
            <v>57.75</v>
          </cell>
          <cell r="BN23">
            <v>12.59</v>
          </cell>
          <cell r="BO23">
            <v>0</v>
          </cell>
          <cell r="BP23">
            <v>0</v>
          </cell>
          <cell r="BQ23">
            <v>458.75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360</v>
          </cell>
          <cell r="CB23">
            <v>360</v>
          </cell>
          <cell r="CC23">
            <v>359</v>
          </cell>
          <cell r="CD23">
            <v>0</v>
          </cell>
          <cell r="CE23">
            <v>458.75</v>
          </cell>
          <cell r="CF23">
            <v>458.75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</row>
        <row r="24">
          <cell r="B24" t="str">
            <v>0771068T</v>
          </cell>
          <cell r="C24" t="str">
            <v xml:space="preserve">CHATELET-en-BRIE
"Rosa Bonheur" </v>
          </cell>
          <cell r="D24" t="str">
            <v>A</v>
          </cell>
          <cell r="E24">
            <v>120</v>
          </cell>
          <cell r="F24">
            <v>109</v>
          </cell>
          <cell r="G24">
            <v>4</v>
          </cell>
          <cell r="H24">
            <v>114</v>
          </cell>
          <cell r="I24">
            <v>116</v>
          </cell>
          <cell r="J24">
            <v>4</v>
          </cell>
          <cell r="K24">
            <v>7</v>
          </cell>
          <cell r="L24">
            <v>0</v>
          </cell>
          <cell r="M24">
            <v>0</v>
          </cell>
          <cell r="N24">
            <v>4</v>
          </cell>
          <cell r="O24">
            <v>29</v>
          </cell>
          <cell r="P24">
            <v>0</v>
          </cell>
          <cell r="Q24">
            <v>103</v>
          </cell>
          <cell r="R24">
            <v>115</v>
          </cell>
          <cell r="S24">
            <v>5</v>
          </cell>
          <cell r="T24">
            <v>117</v>
          </cell>
          <cell r="U24">
            <v>117</v>
          </cell>
          <cell r="V24">
            <v>5</v>
          </cell>
          <cell r="W24">
            <v>2</v>
          </cell>
          <cell r="X24">
            <v>0</v>
          </cell>
          <cell r="Y24">
            <v>0</v>
          </cell>
          <cell r="Z24">
            <v>5</v>
          </cell>
          <cell r="AA24">
            <v>23.4</v>
          </cell>
          <cell r="AB24">
            <v>0</v>
          </cell>
          <cell r="AC24">
            <v>116</v>
          </cell>
          <cell r="AD24">
            <v>103</v>
          </cell>
          <cell r="AE24">
            <v>4</v>
          </cell>
          <cell r="AF24">
            <v>104</v>
          </cell>
          <cell r="AG24">
            <v>104</v>
          </cell>
          <cell r="AH24">
            <v>4</v>
          </cell>
          <cell r="AI24">
            <v>1</v>
          </cell>
          <cell r="AJ24">
            <v>0</v>
          </cell>
          <cell r="AK24">
            <v>0</v>
          </cell>
          <cell r="AL24">
            <v>4</v>
          </cell>
          <cell r="AM24">
            <v>26</v>
          </cell>
          <cell r="AN24">
            <v>0</v>
          </cell>
          <cell r="AO24">
            <v>110</v>
          </cell>
          <cell r="AP24">
            <v>4</v>
          </cell>
          <cell r="AQ24">
            <v>116</v>
          </cell>
          <cell r="AR24">
            <v>114</v>
          </cell>
          <cell r="AS24">
            <v>4</v>
          </cell>
          <cell r="AT24">
            <v>4</v>
          </cell>
          <cell r="AU24">
            <v>0</v>
          </cell>
          <cell r="AV24">
            <v>0</v>
          </cell>
          <cell r="AW24">
            <v>4</v>
          </cell>
          <cell r="AX24">
            <v>28.5</v>
          </cell>
          <cell r="AY24">
            <v>0</v>
          </cell>
          <cell r="AZ24">
            <v>437</v>
          </cell>
          <cell r="BA24">
            <v>17</v>
          </cell>
          <cell r="BB24">
            <v>25.71</v>
          </cell>
          <cell r="BC24">
            <v>451</v>
          </cell>
          <cell r="BD24">
            <v>451</v>
          </cell>
          <cell r="BE24">
            <v>17</v>
          </cell>
          <cell r="BF24">
            <v>14</v>
          </cell>
          <cell r="BG24">
            <v>0</v>
          </cell>
          <cell r="BH24">
            <v>0</v>
          </cell>
          <cell r="BI24">
            <v>17</v>
          </cell>
          <cell r="BJ24">
            <v>26.529411764705884</v>
          </cell>
          <cell r="BK24">
            <v>0</v>
          </cell>
          <cell r="BL24">
            <v>501.75</v>
          </cell>
          <cell r="BM24">
            <v>66.25</v>
          </cell>
          <cell r="BN24">
            <v>13.2</v>
          </cell>
          <cell r="BO24">
            <v>8</v>
          </cell>
          <cell r="BP24">
            <v>0</v>
          </cell>
          <cell r="BQ24">
            <v>501.75</v>
          </cell>
          <cell r="BR24">
            <v>0</v>
          </cell>
          <cell r="BS24">
            <v>0</v>
          </cell>
          <cell r="BT24">
            <v>0</v>
          </cell>
          <cell r="BU24">
            <v>4</v>
          </cell>
          <cell r="BV24">
            <v>6</v>
          </cell>
          <cell r="BW24">
            <v>4</v>
          </cell>
          <cell r="BX24">
            <v>0</v>
          </cell>
          <cell r="BY24">
            <v>0</v>
          </cell>
          <cell r="BZ24">
            <v>0</v>
          </cell>
          <cell r="CA24">
            <v>441</v>
          </cell>
          <cell r="CB24">
            <v>457</v>
          </cell>
          <cell r="CC24">
            <v>455</v>
          </cell>
          <cell r="CD24">
            <v>21</v>
          </cell>
          <cell r="CE24">
            <v>522.75</v>
          </cell>
          <cell r="CF24">
            <v>522.75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</row>
        <row r="25">
          <cell r="B25" t="str">
            <v>0771766B</v>
          </cell>
          <cell r="C25" t="str">
            <v>CHELLES
"Beau Soleil"</v>
          </cell>
          <cell r="D25" t="str">
            <v>A</v>
          </cell>
          <cell r="E25">
            <v>160</v>
          </cell>
          <cell r="F25">
            <v>156</v>
          </cell>
          <cell r="G25">
            <v>6</v>
          </cell>
          <cell r="H25">
            <v>165</v>
          </cell>
          <cell r="I25">
            <v>160</v>
          </cell>
          <cell r="J25">
            <v>6</v>
          </cell>
          <cell r="K25">
            <v>4</v>
          </cell>
          <cell r="L25">
            <v>0</v>
          </cell>
          <cell r="M25">
            <v>0</v>
          </cell>
          <cell r="N25">
            <v>6</v>
          </cell>
          <cell r="O25">
            <v>26.666666666666668</v>
          </cell>
          <cell r="P25">
            <v>0</v>
          </cell>
          <cell r="Q25">
            <v>135</v>
          </cell>
          <cell r="R25">
            <v>152</v>
          </cell>
          <cell r="S25">
            <v>6</v>
          </cell>
          <cell r="T25">
            <v>159</v>
          </cell>
          <cell r="U25">
            <v>159</v>
          </cell>
          <cell r="V25">
            <v>6</v>
          </cell>
          <cell r="W25">
            <v>7</v>
          </cell>
          <cell r="X25">
            <v>0</v>
          </cell>
          <cell r="Y25">
            <v>0</v>
          </cell>
          <cell r="Z25">
            <v>6</v>
          </cell>
          <cell r="AA25">
            <v>26.5</v>
          </cell>
          <cell r="AB25">
            <v>0</v>
          </cell>
          <cell r="AC25">
            <v>132</v>
          </cell>
          <cell r="AD25">
            <v>134</v>
          </cell>
          <cell r="AE25">
            <v>5</v>
          </cell>
          <cell r="AF25">
            <v>137</v>
          </cell>
          <cell r="AG25">
            <v>137</v>
          </cell>
          <cell r="AH25">
            <v>5</v>
          </cell>
          <cell r="AI25">
            <v>3</v>
          </cell>
          <cell r="AJ25">
            <v>0</v>
          </cell>
          <cell r="AK25">
            <v>0</v>
          </cell>
          <cell r="AL25">
            <v>5</v>
          </cell>
          <cell r="AM25">
            <v>27.4</v>
          </cell>
          <cell r="AN25">
            <v>0</v>
          </cell>
          <cell r="AO25">
            <v>125</v>
          </cell>
          <cell r="AP25">
            <v>5</v>
          </cell>
          <cell r="AQ25">
            <v>133</v>
          </cell>
          <cell r="AR25">
            <v>133</v>
          </cell>
          <cell r="AS25">
            <v>5</v>
          </cell>
          <cell r="AT25">
            <v>8</v>
          </cell>
          <cell r="AU25">
            <v>0</v>
          </cell>
          <cell r="AV25">
            <v>0</v>
          </cell>
          <cell r="AW25">
            <v>5</v>
          </cell>
          <cell r="AX25">
            <v>26.6</v>
          </cell>
          <cell r="AY25">
            <v>0</v>
          </cell>
          <cell r="AZ25">
            <v>567</v>
          </cell>
          <cell r="BA25">
            <v>22</v>
          </cell>
          <cell r="BB25">
            <v>25.77</v>
          </cell>
          <cell r="BC25">
            <v>594</v>
          </cell>
          <cell r="BD25">
            <v>589</v>
          </cell>
          <cell r="BE25">
            <v>22</v>
          </cell>
          <cell r="BF25">
            <v>22</v>
          </cell>
          <cell r="BG25">
            <v>0</v>
          </cell>
          <cell r="BH25">
            <v>0</v>
          </cell>
          <cell r="BI25">
            <v>22</v>
          </cell>
          <cell r="BJ25">
            <v>26.772727272727273</v>
          </cell>
          <cell r="BK25">
            <v>0</v>
          </cell>
          <cell r="BL25">
            <v>674.5</v>
          </cell>
          <cell r="BM25">
            <v>79</v>
          </cell>
          <cell r="BN25">
            <v>11.71</v>
          </cell>
          <cell r="BO25">
            <v>0</v>
          </cell>
          <cell r="BP25">
            <v>0</v>
          </cell>
          <cell r="BQ25">
            <v>674.5</v>
          </cell>
          <cell r="BR25">
            <v>0</v>
          </cell>
          <cell r="BS25">
            <v>0</v>
          </cell>
          <cell r="BT25">
            <v>0</v>
          </cell>
          <cell r="BU25">
            <v>14</v>
          </cell>
          <cell r="BV25">
            <v>13</v>
          </cell>
          <cell r="BW25">
            <v>13</v>
          </cell>
          <cell r="BX25">
            <v>0</v>
          </cell>
          <cell r="BY25">
            <v>0</v>
          </cell>
          <cell r="BZ25">
            <v>0</v>
          </cell>
          <cell r="CA25">
            <v>581</v>
          </cell>
          <cell r="CB25">
            <v>607</v>
          </cell>
          <cell r="CC25">
            <v>602</v>
          </cell>
          <cell r="CD25">
            <v>21</v>
          </cell>
          <cell r="CE25">
            <v>695.5</v>
          </cell>
          <cell r="CF25">
            <v>695.5</v>
          </cell>
          <cell r="CG25">
            <v>9</v>
          </cell>
          <cell r="CH25">
            <v>1</v>
          </cell>
          <cell r="CI25">
            <v>10</v>
          </cell>
          <cell r="CJ25">
            <v>6</v>
          </cell>
        </row>
        <row r="26">
          <cell r="B26" t="str">
            <v>0770013W</v>
          </cell>
          <cell r="C26" t="str">
            <v>CHELLES
"Camille Corot"</v>
          </cell>
          <cell r="D26" t="str">
            <v>C</v>
          </cell>
          <cell r="E26">
            <v>146</v>
          </cell>
          <cell r="F26">
            <v>143</v>
          </cell>
          <cell r="G26">
            <v>6</v>
          </cell>
          <cell r="H26">
            <v>181</v>
          </cell>
          <cell r="I26">
            <v>148</v>
          </cell>
          <cell r="J26">
            <v>7</v>
          </cell>
          <cell r="K26">
            <v>5</v>
          </cell>
          <cell r="L26">
            <v>1</v>
          </cell>
          <cell r="M26">
            <v>0</v>
          </cell>
          <cell r="N26">
            <v>6</v>
          </cell>
          <cell r="O26">
            <v>24.666666666666668</v>
          </cell>
          <cell r="P26">
            <v>0</v>
          </cell>
          <cell r="Q26">
            <v>142</v>
          </cell>
          <cell r="R26">
            <v>133</v>
          </cell>
          <cell r="S26">
            <v>6</v>
          </cell>
          <cell r="T26">
            <v>136</v>
          </cell>
          <cell r="U26">
            <v>136</v>
          </cell>
          <cell r="V26">
            <v>6</v>
          </cell>
          <cell r="W26">
            <v>3</v>
          </cell>
          <cell r="X26">
            <v>0</v>
          </cell>
          <cell r="Y26">
            <v>0</v>
          </cell>
          <cell r="Z26">
            <v>6</v>
          </cell>
          <cell r="AA26">
            <v>22.666666666666668</v>
          </cell>
          <cell r="AB26">
            <v>0</v>
          </cell>
          <cell r="AC26">
            <v>140</v>
          </cell>
          <cell r="AD26">
            <v>142</v>
          </cell>
          <cell r="AE26">
            <v>6</v>
          </cell>
          <cell r="AF26">
            <v>146</v>
          </cell>
          <cell r="AG26">
            <v>146</v>
          </cell>
          <cell r="AH26">
            <v>6</v>
          </cell>
          <cell r="AI26">
            <v>4</v>
          </cell>
          <cell r="AJ26">
            <v>0</v>
          </cell>
          <cell r="AK26">
            <v>0</v>
          </cell>
          <cell r="AL26">
            <v>6</v>
          </cell>
          <cell r="AM26">
            <v>24.333333333333332</v>
          </cell>
          <cell r="AN26">
            <v>0</v>
          </cell>
          <cell r="AO26">
            <v>135</v>
          </cell>
          <cell r="AP26">
            <v>6</v>
          </cell>
          <cell r="AQ26">
            <v>136</v>
          </cell>
          <cell r="AR26">
            <v>136</v>
          </cell>
          <cell r="AS26">
            <v>6</v>
          </cell>
          <cell r="AT26">
            <v>1</v>
          </cell>
          <cell r="AU26">
            <v>0</v>
          </cell>
          <cell r="AV26">
            <v>0</v>
          </cell>
          <cell r="AW26">
            <v>6</v>
          </cell>
          <cell r="AX26">
            <v>22.666666666666668</v>
          </cell>
          <cell r="AY26">
            <v>0</v>
          </cell>
          <cell r="AZ26">
            <v>553</v>
          </cell>
          <cell r="BA26">
            <v>24</v>
          </cell>
          <cell r="BB26">
            <v>23.04</v>
          </cell>
          <cell r="BC26">
            <v>599</v>
          </cell>
          <cell r="BD26">
            <v>566</v>
          </cell>
          <cell r="BE26">
            <v>25</v>
          </cell>
          <cell r="BF26">
            <v>13</v>
          </cell>
          <cell r="BG26">
            <v>0</v>
          </cell>
          <cell r="BH26">
            <v>0</v>
          </cell>
          <cell r="BI26">
            <v>24</v>
          </cell>
          <cell r="BJ26">
            <v>23.583333333333332</v>
          </cell>
          <cell r="BK26">
            <v>0</v>
          </cell>
          <cell r="BL26">
            <v>736.75</v>
          </cell>
          <cell r="BM26">
            <v>89.25</v>
          </cell>
          <cell r="BN26">
            <v>12.11</v>
          </cell>
          <cell r="BO26">
            <v>0</v>
          </cell>
          <cell r="BP26">
            <v>0</v>
          </cell>
          <cell r="BQ26">
            <v>736.75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553</v>
          </cell>
          <cell r="CB26">
            <v>599</v>
          </cell>
          <cell r="CC26">
            <v>566</v>
          </cell>
          <cell r="CD26">
            <v>21</v>
          </cell>
          <cell r="CE26">
            <v>757.75</v>
          </cell>
          <cell r="CF26">
            <v>757.75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</row>
        <row r="27">
          <cell r="B27" t="str">
            <v>0771759U</v>
          </cell>
          <cell r="C27" t="str">
            <v>CHELLES
"de l'Europe"</v>
          </cell>
          <cell r="D27" t="str">
            <v>A</v>
          </cell>
          <cell r="E27">
            <v>166</v>
          </cell>
          <cell r="F27">
            <v>180</v>
          </cell>
          <cell r="G27">
            <v>7</v>
          </cell>
          <cell r="H27">
            <v>180</v>
          </cell>
          <cell r="I27">
            <v>191</v>
          </cell>
          <cell r="J27">
            <v>7</v>
          </cell>
          <cell r="K27">
            <v>11</v>
          </cell>
          <cell r="L27">
            <v>0</v>
          </cell>
          <cell r="M27">
            <v>0</v>
          </cell>
          <cell r="N27">
            <v>7</v>
          </cell>
          <cell r="O27">
            <v>27.285714285714285</v>
          </cell>
          <cell r="P27">
            <v>0</v>
          </cell>
          <cell r="Q27">
            <v>157</v>
          </cell>
          <cell r="R27">
            <v>161</v>
          </cell>
          <cell r="S27">
            <v>6</v>
          </cell>
          <cell r="T27">
            <v>160</v>
          </cell>
          <cell r="U27">
            <v>160</v>
          </cell>
          <cell r="V27">
            <v>6</v>
          </cell>
          <cell r="W27">
            <v>-1</v>
          </cell>
          <cell r="X27">
            <v>0</v>
          </cell>
          <cell r="Y27">
            <v>0</v>
          </cell>
          <cell r="Z27">
            <v>6</v>
          </cell>
          <cell r="AA27">
            <v>26.666666666666668</v>
          </cell>
          <cell r="AB27">
            <v>0</v>
          </cell>
          <cell r="AC27">
            <v>163</v>
          </cell>
          <cell r="AD27">
            <v>153</v>
          </cell>
          <cell r="AE27">
            <v>6</v>
          </cell>
          <cell r="AF27">
            <v>157</v>
          </cell>
          <cell r="AG27">
            <v>157</v>
          </cell>
          <cell r="AH27">
            <v>6</v>
          </cell>
          <cell r="AI27">
            <v>4</v>
          </cell>
          <cell r="AJ27">
            <v>0</v>
          </cell>
          <cell r="AK27">
            <v>0</v>
          </cell>
          <cell r="AL27">
            <v>6</v>
          </cell>
          <cell r="AM27">
            <v>26.166666666666668</v>
          </cell>
          <cell r="AN27">
            <v>0</v>
          </cell>
          <cell r="AO27">
            <v>163</v>
          </cell>
          <cell r="AP27">
            <v>6</v>
          </cell>
          <cell r="AQ27">
            <v>162</v>
          </cell>
          <cell r="AR27">
            <v>162</v>
          </cell>
          <cell r="AS27">
            <v>6</v>
          </cell>
          <cell r="AT27">
            <v>-1</v>
          </cell>
          <cell r="AU27">
            <v>0</v>
          </cell>
          <cell r="AV27">
            <v>0</v>
          </cell>
          <cell r="AW27">
            <v>6</v>
          </cell>
          <cell r="AX27">
            <v>27</v>
          </cell>
          <cell r="AY27">
            <v>0</v>
          </cell>
          <cell r="AZ27">
            <v>657</v>
          </cell>
          <cell r="BA27">
            <v>25</v>
          </cell>
          <cell r="BB27">
            <v>26.28</v>
          </cell>
          <cell r="BC27">
            <v>659</v>
          </cell>
          <cell r="BD27">
            <v>670</v>
          </cell>
          <cell r="BE27">
            <v>25</v>
          </cell>
          <cell r="BF27">
            <v>13</v>
          </cell>
          <cell r="BG27">
            <v>0</v>
          </cell>
          <cell r="BH27">
            <v>0</v>
          </cell>
          <cell r="BI27">
            <v>25</v>
          </cell>
          <cell r="BJ27">
            <v>26.8</v>
          </cell>
          <cell r="BK27">
            <v>0</v>
          </cell>
          <cell r="BL27">
            <v>764</v>
          </cell>
          <cell r="BM27">
            <v>82</v>
          </cell>
          <cell r="BN27">
            <v>10.73</v>
          </cell>
          <cell r="BO27">
            <v>0</v>
          </cell>
          <cell r="BP27">
            <v>0</v>
          </cell>
          <cell r="BQ27">
            <v>764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657</v>
          </cell>
          <cell r="CB27">
            <v>659</v>
          </cell>
          <cell r="CC27">
            <v>670</v>
          </cell>
          <cell r="CD27">
            <v>0</v>
          </cell>
          <cell r="CE27">
            <v>764</v>
          </cell>
          <cell r="CF27">
            <v>764</v>
          </cell>
          <cell r="CG27">
            <v>8</v>
          </cell>
          <cell r="CH27">
            <v>1</v>
          </cell>
          <cell r="CI27">
            <v>8</v>
          </cell>
          <cell r="CJ27">
            <v>6</v>
          </cell>
        </row>
        <row r="28">
          <cell r="B28" t="str">
            <v>0771471F</v>
          </cell>
          <cell r="C28" t="str">
            <v>CHELLES
"Pierre Weczerka"</v>
          </cell>
          <cell r="D28" t="str">
            <v>B</v>
          </cell>
          <cell r="E28">
            <v>218</v>
          </cell>
          <cell r="F28">
            <v>225</v>
          </cell>
          <cell r="G28">
            <v>9</v>
          </cell>
          <cell r="H28">
            <v>225</v>
          </cell>
          <cell r="I28">
            <v>222</v>
          </cell>
          <cell r="J28">
            <v>9</v>
          </cell>
          <cell r="K28">
            <v>-3</v>
          </cell>
          <cell r="L28">
            <v>0</v>
          </cell>
          <cell r="M28">
            <v>0</v>
          </cell>
          <cell r="N28">
            <v>9</v>
          </cell>
          <cell r="O28">
            <v>24.666666666666668</v>
          </cell>
          <cell r="P28">
            <v>0</v>
          </cell>
          <cell r="Q28">
            <v>212</v>
          </cell>
          <cell r="R28">
            <v>204</v>
          </cell>
          <cell r="S28">
            <v>8</v>
          </cell>
          <cell r="T28">
            <v>214</v>
          </cell>
          <cell r="U28">
            <v>214</v>
          </cell>
          <cell r="V28">
            <v>8</v>
          </cell>
          <cell r="W28">
            <v>10</v>
          </cell>
          <cell r="X28">
            <v>0</v>
          </cell>
          <cell r="Y28">
            <v>0</v>
          </cell>
          <cell r="Z28">
            <v>8</v>
          </cell>
          <cell r="AA28">
            <v>26.75</v>
          </cell>
          <cell r="AB28">
            <v>0</v>
          </cell>
          <cell r="AC28">
            <v>184</v>
          </cell>
          <cell r="AD28">
            <v>208</v>
          </cell>
          <cell r="AE28">
            <v>8</v>
          </cell>
          <cell r="AF28">
            <v>209</v>
          </cell>
          <cell r="AG28">
            <v>209</v>
          </cell>
          <cell r="AH28">
            <v>8</v>
          </cell>
          <cell r="AI28">
            <v>1</v>
          </cell>
          <cell r="AJ28">
            <v>0</v>
          </cell>
          <cell r="AK28">
            <v>0</v>
          </cell>
          <cell r="AL28">
            <v>8</v>
          </cell>
          <cell r="AM28">
            <v>26.125</v>
          </cell>
          <cell r="AN28">
            <v>0</v>
          </cell>
          <cell r="AO28">
            <v>175</v>
          </cell>
          <cell r="AP28">
            <v>7</v>
          </cell>
          <cell r="AQ28">
            <v>182</v>
          </cell>
          <cell r="AR28">
            <v>182</v>
          </cell>
          <cell r="AS28">
            <v>7</v>
          </cell>
          <cell r="AT28">
            <v>7</v>
          </cell>
          <cell r="AU28">
            <v>0</v>
          </cell>
          <cell r="AV28">
            <v>0</v>
          </cell>
          <cell r="AW28">
            <v>7</v>
          </cell>
          <cell r="AX28">
            <v>26</v>
          </cell>
          <cell r="AY28">
            <v>0</v>
          </cell>
          <cell r="AZ28">
            <v>812</v>
          </cell>
          <cell r="BA28">
            <v>32</v>
          </cell>
          <cell r="BB28">
            <v>25.38</v>
          </cell>
          <cell r="BC28">
            <v>830</v>
          </cell>
          <cell r="BD28">
            <v>827</v>
          </cell>
          <cell r="BE28">
            <v>32</v>
          </cell>
          <cell r="BF28">
            <v>15</v>
          </cell>
          <cell r="BG28">
            <v>0</v>
          </cell>
          <cell r="BH28">
            <v>0</v>
          </cell>
          <cell r="BI28">
            <v>32</v>
          </cell>
          <cell r="BJ28">
            <v>25.84375</v>
          </cell>
          <cell r="BK28">
            <v>0</v>
          </cell>
          <cell r="BL28">
            <v>976.5</v>
          </cell>
          <cell r="BM28">
            <v>108</v>
          </cell>
          <cell r="BN28">
            <v>11.06</v>
          </cell>
          <cell r="BO28">
            <v>0</v>
          </cell>
          <cell r="BP28">
            <v>0</v>
          </cell>
          <cell r="BQ28">
            <v>976.5</v>
          </cell>
          <cell r="BR28">
            <v>0</v>
          </cell>
          <cell r="BS28">
            <v>0</v>
          </cell>
          <cell r="BT28">
            <v>0</v>
          </cell>
          <cell r="BU28">
            <v>3</v>
          </cell>
          <cell r="BV28">
            <v>3</v>
          </cell>
          <cell r="BW28">
            <v>5</v>
          </cell>
          <cell r="BX28">
            <v>0</v>
          </cell>
          <cell r="BY28">
            <v>0</v>
          </cell>
          <cell r="BZ28">
            <v>0</v>
          </cell>
          <cell r="CA28">
            <v>815</v>
          </cell>
          <cell r="CB28">
            <v>833</v>
          </cell>
          <cell r="CC28">
            <v>832</v>
          </cell>
          <cell r="CD28">
            <v>27</v>
          </cell>
          <cell r="CE28">
            <v>1003.5</v>
          </cell>
          <cell r="CF28">
            <v>1003.5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</row>
        <row r="29">
          <cell r="B29" t="str">
            <v>0772651N</v>
          </cell>
          <cell r="C29" t="str">
            <v>CHESSY  
"Le Vieux Chêne"</v>
          </cell>
          <cell r="D29" t="str">
            <v>A</v>
          </cell>
          <cell r="E29">
            <v>170</v>
          </cell>
          <cell r="F29">
            <v>165</v>
          </cell>
          <cell r="G29">
            <v>6</v>
          </cell>
          <cell r="H29">
            <v>155</v>
          </cell>
          <cell r="I29">
            <v>170</v>
          </cell>
          <cell r="J29">
            <v>6</v>
          </cell>
          <cell r="K29">
            <v>5</v>
          </cell>
          <cell r="L29">
            <v>0</v>
          </cell>
          <cell r="M29">
            <v>0</v>
          </cell>
          <cell r="N29">
            <v>6</v>
          </cell>
          <cell r="O29">
            <v>28.333333333333332</v>
          </cell>
          <cell r="P29">
            <v>0</v>
          </cell>
          <cell r="Q29">
            <v>162</v>
          </cell>
          <cell r="R29">
            <v>165</v>
          </cell>
          <cell r="S29">
            <v>6</v>
          </cell>
          <cell r="T29">
            <v>170</v>
          </cell>
          <cell r="U29">
            <v>170</v>
          </cell>
          <cell r="V29">
            <v>6</v>
          </cell>
          <cell r="W29">
            <v>5</v>
          </cell>
          <cell r="X29">
            <v>0</v>
          </cell>
          <cell r="Y29">
            <v>0</v>
          </cell>
          <cell r="Z29">
            <v>6</v>
          </cell>
          <cell r="AA29">
            <v>28.333333333333332</v>
          </cell>
          <cell r="AB29">
            <v>0</v>
          </cell>
          <cell r="AC29">
            <v>172</v>
          </cell>
          <cell r="AD29">
            <v>161</v>
          </cell>
          <cell r="AE29">
            <v>6</v>
          </cell>
          <cell r="AF29">
            <v>162</v>
          </cell>
          <cell r="AG29">
            <v>162</v>
          </cell>
          <cell r="AH29">
            <v>6</v>
          </cell>
          <cell r="AI29">
            <v>1</v>
          </cell>
          <cell r="AJ29">
            <v>0</v>
          </cell>
          <cell r="AK29">
            <v>0</v>
          </cell>
          <cell r="AL29">
            <v>6</v>
          </cell>
          <cell r="AM29">
            <v>27</v>
          </cell>
          <cell r="AN29">
            <v>0</v>
          </cell>
          <cell r="AO29">
            <v>168</v>
          </cell>
          <cell r="AP29">
            <v>6</v>
          </cell>
          <cell r="AQ29">
            <v>179</v>
          </cell>
          <cell r="AR29">
            <v>178</v>
          </cell>
          <cell r="AS29">
            <v>6</v>
          </cell>
          <cell r="AT29">
            <v>10</v>
          </cell>
          <cell r="AU29">
            <v>0</v>
          </cell>
          <cell r="AV29">
            <v>0</v>
          </cell>
          <cell r="AW29">
            <v>6</v>
          </cell>
          <cell r="AX29">
            <v>29.666666666666668</v>
          </cell>
          <cell r="AY29">
            <v>0</v>
          </cell>
          <cell r="AZ29">
            <v>659</v>
          </cell>
          <cell r="BA29">
            <v>24</v>
          </cell>
          <cell r="BB29">
            <v>27.46</v>
          </cell>
          <cell r="BC29">
            <v>666</v>
          </cell>
          <cell r="BD29">
            <v>680</v>
          </cell>
          <cell r="BE29">
            <v>24</v>
          </cell>
          <cell r="BF29">
            <v>21</v>
          </cell>
          <cell r="BG29">
            <v>0</v>
          </cell>
          <cell r="BH29">
            <v>0</v>
          </cell>
          <cell r="BI29">
            <v>24</v>
          </cell>
          <cell r="BJ29">
            <v>28.333333333333332</v>
          </cell>
          <cell r="BK29">
            <v>0</v>
          </cell>
          <cell r="BL29">
            <v>733.5</v>
          </cell>
          <cell r="BM29">
            <v>82</v>
          </cell>
          <cell r="BN29">
            <v>11.18</v>
          </cell>
          <cell r="BO29">
            <v>0</v>
          </cell>
          <cell r="BP29">
            <v>0</v>
          </cell>
          <cell r="BQ29">
            <v>733.5</v>
          </cell>
          <cell r="BR29">
            <v>0</v>
          </cell>
          <cell r="BS29">
            <v>0</v>
          </cell>
          <cell r="BT29">
            <v>0</v>
          </cell>
          <cell r="BU29">
            <v>13</v>
          </cell>
          <cell r="BV29">
            <v>14</v>
          </cell>
          <cell r="BW29">
            <v>12</v>
          </cell>
          <cell r="BX29">
            <v>0</v>
          </cell>
          <cell r="BY29">
            <v>0</v>
          </cell>
          <cell r="BZ29">
            <v>0</v>
          </cell>
          <cell r="CA29">
            <v>672</v>
          </cell>
          <cell r="CB29">
            <v>680</v>
          </cell>
          <cell r="CC29">
            <v>692</v>
          </cell>
          <cell r="CD29">
            <v>21</v>
          </cell>
          <cell r="CE29">
            <v>754.5</v>
          </cell>
          <cell r="CF29">
            <v>754.5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</row>
        <row r="30">
          <cell r="B30" t="str">
            <v>0770014X</v>
          </cell>
          <cell r="C30" t="str">
            <v>CLAYE-SOUILLY  
"Les Tourelles"</v>
          </cell>
          <cell r="D30" t="str">
            <v>A</v>
          </cell>
          <cell r="E30">
            <v>136</v>
          </cell>
          <cell r="F30">
            <v>140</v>
          </cell>
          <cell r="G30">
            <v>5</v>
          </cell>
          <cell r="H30">
            <v>149</v>
          </cell>
          <cell r="I30">
            <v>142</v>
          </cell>
          <cell r="J30">
            <v>5</v>
          </cell>
          <cell r="K30">
            <v>2</v>
          </cell>
          <cell r="L30">
            <v>0</v>
          </cell>
          <cell r="M30">
            <v>0</v>
          </cell>
          <cell r="N30">
            <v>5</v>
          </cell>
          <cell r="O30">
            <v>28.4</v>
          </cell>
          <cell r="P30">
            <v>0</v>
          </cell>
          <cell r="Q30">
            <v>140</v>
          </cell>
          <cell r="R30">
            <v>137</v>
          </cell>
          <cell r="S30">
            <v>5</v>
          </cell>
          <cell r="T30">
            <v>137</v>
          </cell>
          <cell r="U30">
            <v>137</v>
          </cell>
          <cell r="V30">
            <v>5</v>
          </cell>
          <cell r="W30">
            <v>0</v>
          </cell>
          <cell r="X30">
            <v>0</v>
          </cell>
          <cell r="Y30">
            <v>0</v>
          </cell>
          <cell r="Z30">
            <v>5</v>
          </cell>
          <cell r="AA30">
            <v>27.4</v>
          </cell>
          <cell r="AB30">
            <v>0</v>
          </cell>
          <cell r="AC30">
            <v>130</v>
          </cell>
          <cell r="AD30">
            <v>138</v>
          </cell>
          <cell r="AE30">
            <v>5</v>
          </cell>
          <cell r="AF30">
            <v>140</v>
          </cell>
          <cell r="AG30">
            <v>140</v>
          </cell>
          <cell r="AH30">
            <v>5</v>
          </cell>
          <cell r="AI30">
            <v>2</v>
          </cell>
          <cell r="AJ30">
            <v>0</v>
          </cell>
          <cell r="AK30">
            <v>0</v>
          </cell>
          <cell r="AL30">
            <v>5</v>
          </cell>
          <cell r="AM30">
            <v>28</v>
          </cell>
          <cell r="AN30">
            <v>0</v>
          </cell>
          <cell r="AO30">
            <v>133</v>
          </cell>
          <cell r="AP30">
            <v>5</v>
          </cell>
          <cell r="AQ30">
            <v>134</v>
          </cell>
          <cell r="AR30">
            <v>134</v>
          </cell>
          <cell r="AS30">
            <v>5</v>
          </cell>
          <cell r="AT30">
            <v>1</v>
          </cell>
          <cell r="AU30">
            <v>0</v>
          </cell>
          <cell r="AV30">
            <v>0</v>
          </cell>
          <cell r="AW30">
            <v>5</v>
          </cell>
          <cell r="AX30">
            <v>26.8</v>
          </cell>
          <cell r="AY30">
            <v>0</v>
          </cell>
          <cell r="AZ30">
            <v>548</v>
          </cell>
          <cell r="BA30">
            <v>20</v>
          </cell>
          <cell r="BB30">
            <v>27.4</v>
          </cell>
          <cell r="BC30">
            <v>560</v>
          </cell>
          <cell r="BD30">
            <v>553</v>
          </cell>
          <cell r="BE30">
            <v>20</v>
          </cell>
          <cell r="BF30">
            <v>5</v>
          </cell>
          <cell r="BG30">
            <v>0</v>
          </cell>
          <cell r="BH30">
            <v>0</v>
          </cell>
          <cell r="BI30">
            <v>20</v>
          </cell>
          <cell r="BJ30">
            <v>27.65</v>
          </cell>
          <cell r="BK30">
            <v>0</v>
          </cell>
          <cell r="BL30">
            <v>620.5</v>
          </cell>
          <cell r="BM30">
            <v>80.5</v>
          </cell>
          <cell r="BN30">
            <v>12.97</v>
          </cell>
          <cell r="BO30">
            <v>0</v>
          </cell>
          <cell r="BP30">
            <v>0</v>
          </cell>
          <cell r="BQ30">
            <v>620.5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548</v>
          </cell>
          <cell r="CB30">
            <v>560</v>
          </cell>
          <cell r="CC30">
            <v>553</v>
          </cell>
          <cell r="CD30">
            <v>0</v>
          </cell>
          <cell r="CE30">
            <v>620.5</v>
          </cell>
          <cell r="CF30">
            <v>620.5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</row>
        <row r="31">
          <cell r="B31" t="str">
            <v>0771911J</v>
          </cell>
          <cell r="C31" t="str">
            <v>CLAYE-SOUILLY
"Les Tilleuls"</v>
          </cell>
          <cell r="D31" t="str">
            <v>A</v>
          </cell>
          <cell r="E31">
            <v>135</v>
          </cell>
          <cell r="F31">
            <v>123</v>
          </cell>
          <cell r="G31">
            <v>5</v>
          </cell>
          <cell r="H31">
            <v>132</v>
          </cell>
          <cell r="I31">
            <v>125</v>
          </cell>
          <cell r="J31">
            <v>5</v>
          </cell>
          <cell r="K31">
            <v>2</v>
          </cell>
          <cell r="L31">
            <v>0</v>
          </cell>
          <cell r="M31">
            <v>0</v>
          </cell>
          <cell r="N31">
            <v>5</v>
          </cell>
          <cell r="O31">
            <v>25</v>
          </cell>
          <cell r="P31">
            <v>0</v>
          </cell>
          <cell r="Q31">
            <v>167</v>
          </cell>
          <cell r="R31">
            <v>132</v>
          </cell>
          <cell r="S31">
            <v>5</v>
          </cell>
          <cell r="T31">
            <v>134</v>
          </cell>
          <cell r="U31">
            <v>134</v>
          </cell>
          <cell r="V31">
            <v>5</v>
          </cell>
          <cell r="W31">
            <v>2</v>
          </cell>
          <cell r="X31">
            <v>0</v>
          </cell>
          <cell r="Y31">
            <v>0</v>
          </cell>
          <cell r="Z31">
            <v>5</v>
          </cell>
          <cell r="AA31">
            <v>26.8</v>
          </cell>
          <cell r="AB31">
            <v>0</v>
          </cell>
          <cell r="AC31">
            <v>127</v>
          </cell>
          <cell r="AD31">
            <v>162</v>
          </cell>
          <cell r="AE31">
            <v>7</v>
          </cell>
          <cell r="AF31">
            <v>169</v>
          </cell>
          <cell r="AG31">
            <v>169</v>
          </cell>
          <cell r="AH31">
            <v>7</v>
          </cell>
          <cell r="AI31">
            <v>7</v>
          </cell>
          <cell r="AJ31">
            <v>0</v>
          </cell>
          <cell r="AK31">
            <v>0</v>
          </cell>
          <cell r="AL31">
            <v>7</v>
          </cell>
          <cell r="AM31">
            <v>24.142857142857142</v>
          </cell>
          <cell r="AN31">
            <v>0</v>
          </cell>
          <cell r="AO31">
            <v>125</v>
          </cell>
          <cell r="AP31">
            <v>5</v>
          </cell>
          <cell r="AQ31">
            <v>126</v>
          </cell>
          <cell r="AR31">
            <v>126</v>
          </cell>
          <cell r="AS31">
            <v>5</v>
          </cell>
          <cell r="AT31">
            <v>1</v>
          </cell>
          <cell r="AU31">
            <v>0</v>
          </cell>
          <cell r="AV31">
            <v>0</v>
          </cell>
          <cell r="AW31">
            <v>5</v>
          </cell>
          <cell r="AX31">
            <v>25.2</v>
          </cell>
          <cell r="AY31">
            <v>0</v>
          </cell>
          <cell r="AZ31">
            <v>542</v>
          </cell>
          <cell r="BA31">
            <v>22</v>
          </cell>
          <cell r="BB31">
            <v>24.64</v>
          </cell>
          <cell r="BC31">
            <v>561</v>
          </cell>
          <cell r="BD31">
            <v>554</v>
          </cell>
          <cell r="BE31">
            <v>22</v>
          </cell>
          <cell r="BF31">
            <v>12</v>
          </cell>
          <cell r="BG31">
            <v>0</v>
          </cell>
          <cell r="BH31">
            <v>0</v>
          </cell>
          <cell r="BI31">
            <v>22</v>
          </cell>
          <cell r="BJ31">
            <v>25.181818181818183</v>
          </cell>
          <cell r="BK31">
            <v>0</v>
          </cell>
          <cell r="BL31">
            <v>661.5</v>
          </cell>
          <cell r="BM31">
            <v>97.5</v>
          </cell>
          <cell r="BN31">
            <v>14.74</v>
          </cell>
          <cell r="BO31">
            <v>27</v>
          </cell>
          <cell r="BP31">
            <v>0</v>
          </cell>
          <cell r="BQ31">
            <v>661.5</v>
          </cell>
          <cell r="BR31">
            <v>0</v>
          </cell>
          <cell r="BS31">
            <v>0</v>
          </cell>
          <cell r="BT31">
            <v>0</v>
          </cell>
          <cell r="BU31">
            <v>12</v>
          </cell>
          <cell r="BV31">
            <v>13</v>
          </cell>
          <cell r="BW31">
            <v>13</v>
          </cell>
          <cell r="BX31">
            <v>0</v>
          </cell>
          <cell r="BY31">
            <v>0</v>
          </cell>
          <cell r="BZ31">
            <v>0</v>
          </cell>
          <cell r="CA31">
            <v>554</v>
          </cell>
          <cell r="CB31">
            <v>574</v>
          </cell>
          <cell r="CC31">
            <v>567</v>
          </cell>
          <cell r="CD31">
            <v>21</v>
          </cell>
          <cell r="CE31">
            <v>682.5</v>
          </cell>
          <cell r="CF31">
            <v>682.5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</row>
        <row r="32">
          <cell r="B32" t="str">
            <v>0771475K</v>
          </cell>
          <cell r="C32" t="str">
            <v>COMBS-la-VILLE
"Les Aulnes"</v>
          </cell>
          <cell r="D32" t="str">
            <v>A</v>
          </cell>
          <cell r="E32">
            <v>173</v>
          </cell>
          <cell r="F32">
            <v>160</v>
          </cell>
          <cell r="G32">
            <v>6</v>
          </cell>
          <cell r="H32">
            <v>186</v>
          </cell>
          <cell r="I32">
            <v>167</v>
          </cell>
          <cell r="J32">
            <v>6</v>
          </cell>
          <cell r="K32">
            <v>7</v>
          </cell>
          <cell r="L32">
            <v>0</v>
          </cell>
          <cell r="M32">
            <v>0</v>
          </cell>
          <cell r="N32">
            <v>6</v>
          </cell>
          <cell r="O32">
            <v>27.833333333333332</v>
          </cell>
          <cell r="P32">
            <v>0</v>
          </cell>
          <cell r="Q32">
            <v>162</v>
          </cell>
          <cell r="R32">
            <v>159</v>
          </cell>
          <cell r="S32">
            <v>6</v>
          </cell>
          <cell r="T32">
            <v>167</v>
          </cell>
          <cell r="U32">
            <v>167</v>
          </cell>
          <cell r="V32">
            <v>6</v>
          </cell>
          <cell r="W32">
            <v>8</v>
          </cell>
          <cell r="X32">
            <v>0</v>
          </cell>
          <cell r="Y32">
            <v>0</v>
          </cell>
          <cell r="Z32">
            <v>6</v>
          </cell>
          <cell r="AA32">
            <v>27.833333333333332</v>
          </cell>
          <cell r="AB32">
            <v>0</v>
          </cell>
          <cell r="AC32">
            <v>158</v>
          </cell>
          <cell r="AD32">
            <v>156</v>
          </cell>
          <cell r="AE32">
            <v>6</v>
          </cell>
          <cell r="AF32">
            <v>164</v>
          </cell>
          <cell r="AG32">
            <v>164</v>
          </cell>
          <cell r="AH32">
            <v>6</v>
          </cell>
          <cell r="AI32">
            <v>8</v>
          </cell>
          <cell r="AJ32">
            <v>0</v>
          </cell>
          <cell r="AK32">
            <v>0</v>
          </cell>
          <cell r="AL32">
            <v>6</v>
          </cell>
          <cell r="AM32">
            <v>27.333333333333332</v>
          </cell>
          <cell r="AN32">
            <v>0</v>
          </cell>
          <cell r="AO32">
            <v>153</v>
          </cell>
          <cell r="AP32">
            <v>6</v>
          </cell>
          <cell r="AQ32">
            <v>159</v>
          </cell>
          <cell r="AR32">
            <v>159</v>
          </cell>
          <cell r="AS32">
            <v>6</v>
          </cell>
          <cell r="AT32">
            <v>6</v>
          </cell>
          <cell r="AU32">
            <v>0</v>
          </cell>
          <cell r="AV32">
            <v>0</v>
          </cell>
          <cell r="AW32">
            <v>6</v>
          </cell>
          <cell r="AX32">
            <v>26.5</v>
          </cell>
          <cell r="AY32">
            <v>0</v>
          </cell>
          <cell r="AZ32">
            <v>628</v>
          </cell>
          <cell r="BA32">
            <v>24</v>
          </cell>
          <cell r="BB32">
            <v>26.17</v>
          </cell>
          <cell r="BC32">
            <v>676</v>
          </cell>
          <cell r="BD32">
            <v>657</v>
          </cell>
          <cell r="BE32">
            <v>24</v>
          </cell>
          <cell r="BF32">
            <v>29</v>
          </cell>
          <cell r="BG32">
            <v>0</v>
          </cell>
          <cell r="BH32">
            <v>0</v>
          </cell>
          <cell r="BI32">
            <v>24</v>
          </cell>
          <cell r="BJ32">
            <v>27.375</v>
          </cell>
          <cell r="BK32">
            <v>0</v>
          </cell>
          <cell r="BL32">
            <v>738.5</v>
          </cell>
          <cell r="BM32">
            <v>82.5</v>
          </cell>
          <cell r="BN32">
            <v>11.17</v>
          </cell>
          <cell r="BO32">
            <v>0</v>
          </cell>
          <cell r="BP32">
            <v>0</v>
          </cell>
          <cell r="BQ32">
            <v>738.5</v>
          </cell>
          <cell r="BR32">
            <v>0</v>
          </cell>
          <cell r="BS32">
            <v>0</v>
          </cell>
          <cell r="BT32">
            <v>0</v>
          </cell>
          <cell r="BU32">
            <v>13</v>
          </cell>
          <cell r="BV32">
            <v>0</v>
          </cell>
          <cell r="BW32">
            <v>13</v>
          </cell>
          <cell r="BX32">
            <v>0</v>
          </cell>
          <cell r="BY32">
            <v>0</v>
          </cell>
          <cell r="BZ32">
            <v>0</v>
          </cell>
          <cell r="CA32">
            <v>641</v>
          </cell>
          <cell r="CB32">
            <v>676</v>
          </cell>
          <cell r="CC32">
            <v>670</v>
          </cell>
          <cell r="CD32">
            <v>21</v>
          </cell>
          <cell r="CE32">
            <v>759.5</v>
          </cell>
          <cell r="CF32">
            <v>759.5</v>
          </cell>
          <cell r="CG32">
            <v>8</v>
          </cell>
          <cell r="CH32">
            <v>1</v>
          </cell>
          <cell r="CI32">
            <v>10</v>
          </cell>
          <cell r="CJ32">
            <v>16</v>
          </cell>
        </row>
        <row r="33">
          <cell r="B33" t="str">
            <v>0771959L</v>
          </cell>
          <cell r="C33" t="str">
            <v>COMBS-la-VILLE
"Les Cités Unies"</v>
          </cell>
          <cell r="D33" t="str">
            <v>A</v>
          </cell>
          <cell r="E33">
            <v>139</v>
          </cell>
          <cell r="F33">
            <v>131</v>
          </cell>
          <cell r="G33">
            <v>5</v>
          </cell>
          <cell r="H33">
            <v>131</v>
          </cell>
          <cell r="I33">
            <v>135</v>
          </cell>
          <cell r="J33">
            <v>5</v>
          </cell>
          <cell r="K33">
            <v>4</v>
          </cell>
          <cell r="L33">
            <v>0</v>
          </cell>
          <cell r="M33">
            <v>0</v>
          </cell>
          <cell r="N33">
            <v>5</v>
          </cell>
          <cell r="O33">
            <v>27</v>
          </cell>
          <cell r="P33">
            <v>0</v>
          </cell>
          <cell r="Q33">
            <v>136</v>
          </cell>
          <cell r="R33">
            <v>138</v>
          </cell>
          <cell r="S33">
            <v>5</v>
          </cell>
          <cell r="T33">
            <v>139</v>
          </cell>
          <cell r="U33">
            <v>139</v>
          </cell>
          <cell r="V33">
            <v>5</v>
          </cell>
          <cell r="W33">
            <v>1</v>
          </cell>
          <cell r="X33">
            <v>0</v>
          </cell>
          <cell r="Y33">
            <v>0</v>
          </cell>
          <cell r="Z33">
            <v>5</v>
          </cell>
          <cell r="AA33">
            <v>27.8</v>
          </cell>
          <cell r="AB33">
            <v>0</v>
          </cell>
          <cell r="AC33">
            <v>130</v>
          </cell>
          <cell r="AD33">
            <v>133</v>
          </cell>
          <cell r="AE33">
            <v>5</v>
          </cell>
          <cell r="AF33">
            <v>136</v>
          </cell>
          <cell r="AG33">
            <v>136</v>
          </cell>
          <cell r="AH33">
            <v>5</v>
          </cell>
          <cell r="AI33">
            <v>3</v>
          </cell>
          <cell r="AJ33">
            <v>0</v>
          </cell>
          <cell r="AK33">
            <v>0</v>
          </cell>
          <cell r="AL33">
            <v>5</v>
          </cell>
          <cell r="AM33">
            <v>27.2</v>
          </cell>
          <cell r="AN33">
            <v>0</v>
          </cell>
          <cell r="AO33">
            <v>127</v>
          </cell>
          <cell r="AP33">
            <v>5</v>
          </cell>
          <cell r="AQ33">
            <v>127</v>
          </cell>
          <cell r="AR33">
            <v>127</v>
          </cell>
          <cell r="AS33">
            <v>5</v>
          </cell>
          <cell r="AT33">
            <v>0</v>
          </cell>
          <cell r="AU33">
            <v>0</v>
          </cell>
          <cell r="AV33">
            <v>0</v>
          </cell>
          <cell r="AW33">
            <v>5</v>
          </cell>
          <cell r="AX33">
            <v>25.4</v>
          </cell>
          <cell r="AY33">
            <v>0</v>
          </cell>
          <cell r="AZ33">
            <v>529</v>
          </cell>
          <cell r="BA33">
            <v>20</v>
          </cell>
          <cell r="BB33">
            <v>26.45</v>
          </cell>
          <cell r="BC33">
            <v>533</v>
          </cell>
          <cell r="BD33">
            <v>537</v>
          </cell>
          <cell r="BE33">
            <v>20</v>
          </cell>
          <cell r="BF33">
            <v>8</v>
          </cell>
          <cell r="BG33">
            <v>0</v>
          </cell>
          <cell r="BH33">
            <v>0</v>
          </cell>
          <cell r="BI33">
            <v>20</v>
          </cell>
          <cell r="BJ33">
            <v>26.85</v>
          </cell>
          <cell r="BK33">
            <v>0</v>
          </cell>
          <cell r="BL33">
            <v>611</v>
          </cell>
          <cell r="BM33">
            <v>70.5</v>
          </cell>
          <cell r="BN33">
            <v>11.54</v>
          </cell>
          <cell r="BO33">
            <v>0</v>
          </cell>
          <cell r="BP33">
            <v>0</v>
          </cell>
          <cell r="BQ33">
            <v>611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529</v>
          </cell>
          <cell r="CB33">
            <v>533</v>
          </cell>
          <cell r="CC33">
            <v>537</v>
          </cell>
          <cell r="CD33">
            <v>21</v>
          </cell>
          <cell r="CE33">
            <v>632</v>
          </cell>
          <cell r="CF33">
            <v>632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</row>
        <row r="34">
          <cell r="B34" t="str">
            <v>0771513B</v>
          </cell>
          <cell r="C34" t="str">
            <v>COULOMMIERS
"Hippolyte Rémy"</v>
          </cell>
          <cell r="D34" t="str">
            <v>A</v>
          </cell>
          <cell r="E34">
            <v>153</v>
          </cell>
          <cell r="F34">
            <v>145</v>
          </cell>
          <cell r="G34">
            <v>6</v>
          </cell>
          <cell r="H34">
            <v>147</v>
          </cell>
          <cell r="I34">
            <v>152</v>
          </cell>
          <cell r="J34">
            <v>6</v>
          </cell>
          <cell r="K34">
            <v>7</v>
          </cell>
          <cell r="L34">
            <v>0</v>
          </cell>
          <cell r="M34">
            <v>0</v>
          </cell>
          <cell r="N34">
            <v>6</v>
          </cell>
          <cell r="O34">
            <v>25.333333333333332</v>
          </cell>
          <cell r="P34">
            <v>0</v>
          </cell>
          <cell r="Q34">
            <v>145</v>
          </cell>
          <cell r="R34">
            <v>151</v>
          </cell>
          <cell r="S34">
            <v>6</v>
          </cell>
          <cell r="T34">
            <v>150</v>
          </cell>
          <cell r="U34">
            <v>150</v>
          </cell>
          <cell r="V34">
            <v>6</v>
          </cell>
          <cell r="W34">
            <v>-1</v>
          </cell>
          <cell r="X34">
            <v>0</v>
          </cell>
          <cell r="Y34">
            <v>0</v>
          </cell>
          <cell r="Z34">
            <v>6</v>
          </cell>
          <cell r="AA34">
            <v>25</v>
          </cell>
          <cell r="AB34">
            <v>0</v>
          </cell>
          <cell r="AC34">
            <v>164</v>
          </cell>
          <cell r="AD34">
            <v>143</v>
          </cell>
          <cell r="AE34">
            <v>6</v>
          </cell>
          <cell r="AF34">
            <v>142</v>
          </cell>
          <cell r="AG34">
            <v>142</v>
          </cell>
          <cell r="AH34">
            <v>6</v>
          </cell>
          <cell r="AI34">
            <v>-1</v>
          </cell>
          <cell r="AJ34">
            <v>0</v>
          </cell>
          <cell r="AK34">
            <v>0</v>
          </cell>
          <cell r="AL34">
            <v>6</v>
          </cell>
          <cell r="AM34">
            <v>23.666666666666668</v>
          </cell>
          <cell r="AN34">
            <v>0</v>
          </cell>
          <cell r="AO34">
            <v>159</v>
          </cell>
          <cell r="AP34">
            <v>6</v>
          </cell>
          <cell r="AQ34">
            <v>159</v>
          </cell>
          <cell r="AR34">
            <v>159</v>
          </cell>
          <cell r="AS34">
            <v>6</v>
          </cell>
          <cell r="AT34">
            <v>0</v>
          </cell>
          <cell r="AU34">
            <v>0</v>
          </cell>
          <cell r="AV34">
            <v>0</v>
          </cell>
          <cell r="AW34">
            <v>6</v>
          </cell>
          <cell r="AX34">
            <v>26.5</v>
          </cell>
          <cell r="AY34">
            <v>0</v>
          </cell>
          <cell r="AZ34">
            <v>598</v>
          </cell>
          <cell r="BA34">
            <v>24</v>
          </cell>
          <cell r="BB34">
            <v>24.92</v>
          </cell>
          <cell r="BC34">
            <v>598</v>
          </cell>
          <cell r="BD34">
            <v>603</v>
          </cell>
          <cell r="BE34">
            <v>24</v>
          </cell>
          <cell r="BF34">
            <v>5</v>
          </cell>
          <cell r="BG34">
            <v>0</v>
          </cell>
          <cell r="BH34">
            <v>0</v>
          </cell>
          <cell r="BI34">
            <v>24</v>
          </cell>
          <cell r="BJ34">
            <v>25.125</v>
          </cell>
          <cell r="BK34">
            <v>0</v>
          </cell>
          <cell r="BL34">
            <v>730.5</v>
          </cell>
          <cell r="BM34">
            <v>79</v>
          </cell>
          <cell r="BN34">
            <v>10.81</v>
          </cell>
          <cell r="BO34">
            <v>0</v>
          </cell>
          <cell r="BP34">
            <v>0</v>
          </cell>
          <cell r="BQ34">
            <v>730.5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598</v>
          </cell>
          <cell r="CB34">
            <v>598</v>
          </cell>
          <cell r="CC34">
            <v>603</v>
          </cell>
          <cell r="CD34">
            <v>5</v>
          </cell>
          <cell r="CE34">
            <v>735.5</v>
          </cell>
          <cell r="CF34">
            <v>735.5</v>
          </cell>
          <cell r="CG34">
            <v>14</v>
          </cell>
          <cell r="CH34">
            <v>1</v>
          </cell>
          <cell r="CI34">
            <v>16</v>
          </cell>
          <cell r="CJ34">
            <v>15</v>
          </cell>
        </row>
        <row r="35">
          <cell r="B35" t="str">
            <v>0771760V</v>
          </cell>
          <cell r="C35" t="str">
            <v>COULOMMIERS
"Mme de Lafayette"</v>
          </cell>
          <cell r="D35" t="str">
            <v>C</v>
          </cell>
          <cell r="E35">
            <v>120</v>
          </cell>
          <cell r="F35">
            <v>141</v>
          </cell>
          <cell r="G35">
            <v>6</v>
          </cell>
          <cell r="H35">
            <v>143</v>
          </cell>
          <cell r="I35">
            <v>144</v>
          </cell>
          <cell r="J35">
            <v>6</v>
          </cell>
          <cell r="K35">
            <v>3</v>
          </cell>
          <cell r="L35">
            <v>0</v>
          </cell>
          <cell r="M35">
            <v>0</v>
          </cell>
          <cell r="N35">
            <v>6</v>
          </cell>
          <cell r="O35">
            <v>24</v>
          </cell>
          <cell r="P35">
            <v>0</v>
          </cell>
          <cell r="Q35">
            <v>100</v>
          </cell>
          <cell r="R35">
            <v>115</v>
          </cell>
          <cell r="S35">
            <v>5</v>
          </cell>
          <cell r="T35">
            <v>120</v>
          </cell>
          <cell r="U35">
            <v>119</v>
          </cell>
          <cell r="V35">
            <v>5</v>
          </cell>
          <cell r="W35">
            <v>4</v>
          </cell>
          <cell r="X35">
            <v>0</v>
          </cell>
          <cell r="Y35">
            <v>0</v>
          </cell>
          <cell r="Z35">
            <v>5</v>
          </cell>
          <cell r="AA35">
            <v>23.8</v>
          </cell>
          <cell r="AB35">
            <v>0</v>
          </cell>
          <cell r="AC35">
            <v>133</v>
          </cell>
          <cell r="AD35">
            <v>98</v>
          </cell>
          <cell r="AE35">
            <v>4</v>
          </cell>
          <cell r="AF35">
            <v>99</v>
          </cell>
          <cell r="AG35">
            <v>98</v>
          </cell>
          <cell r="AH35">
            <v>4</v>
          </cell>
          <cell r="AI35">
            <v>0</v>
          </cell>
          <cell r="AJ35">
            <v>0</v>
          </cell>
          <cell r="AK35">
            <v>0</v>
          </cell>
          <cell r="AL35">
            <v>4</v>
          </cell>
          <cell r="AM35">
            <v>24.5</v>
          </cell>
          <cell r="AN35">
            <v>0</v>
          </cell>
          <cell r="AO35">
            <v>122</v>
          </cell>
          <cell r="AP35">
            <v>5</v>
          </cell>
          <cell r="AQ35">
            <v>140</v>
          </cell>
          <cell r="AR35">
            <v>129</v>
          </cell>
          <cell r="AS35">
            <v>5</v>
          </cell>
          <cell r="AT35">
            <v>7</v>
          </cell>
          <cell r="AU35">
            <v>0</v>
          </cell>
          <cell r="AV35">
            <v>0</v>
          </cell>
          <cell r="AW35">
            <v>5</v>
          </cell>
          <cell r="AX35">
            <v>25.8</v>
          </cell>
          <cell r="AY35">
            <v>0</v>
          </cell>
          <cell r="AZ35">
            <v>476</v>
          </cell>
          <cell r="BA35">
            <v>20</v>
          </cell>
          <cell r="BB35">
            <v>23.8</v>
          </cell>
          <cell r="BC35">
            <v>502</v>
          </cell>
          <cell r="BD35">
            <v>490</v>
          </cell>
          <cell r="BE35">
            <v>20</v>
          </cell>
          <cell r="BF35">
            <v>14</v>
          </cell>
          <cell r="BG35">
            <v>0</v>
          </cell>
          <cell r="BH35">
            <v>0</v>
          </cell>
          <cell r="BI35">
            <v>20</v>
          </cell>
          <cell r="BJ35">
            <v>24.5</v>
          </cell>
          <cell r="BK35">
            <v>0</v>
          </cell>
          <cell r="BL35">
            <v>619.5</v>
          </cell>
          <cell r="BM35">
            <v>77</v>
          </cell>
          <cell r="BN35">
            <v>12.43</v>
          </cell>
          <cell r="BO35">
            <v>0</v>
          </cell>
          <cell r="BP35">
            <v>0</v>
          </cell>
          <cell r="BQ35">
            <v>619.5</v>
          </cell>
          <cell r="BR35">
            <v>20</v>
          </cell>
          <cell r="BS35">
            <v>24</v>
          </cell>
          <cell r="BT35">
            <v>24</v>
          </cell>
          <cell r="BU35">
            <v>13</v>
          </cell>
          <cell r="BV35">
            <v>14</v>
          </cell>
          <cell r="BW35">
            <v>9</v>
          </cell>
          <cell r="BX35">
            <v>0</v>
          </cell>
          <cell r="BY35">
            <v>8</v>
          </cell>
          <cell r="BZ35">
            <v>0</v>
          </cell>
          <cell r="CA35">
            <v>509</v>
          </cell>
          <cell r="CB35">
            <v>548</v>
          </cell>
          <cell r="CC35">
            <v>523</v>
          </cell>
          <cell r="CD35">
            <v>59</v>
          </cell>
          <cell r="CE35">
            <v>678.5</v>
          </cell>
          <cell r="CF35">
            <v>678.5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</row>
        <row r="36">
          <cell r="B36" t="str">
            <v>0772396L</v>
          </cell>
          <cell r="C36" t="str">
            <v>COURTRY
"Maria callas"</v>
          </cell>
          <cell r="D36" t="str">
            <v>A</v>
          </cell>
          <cell r="E36">
            <v>135</v>
          </cell>
          <cell r="F36">
            <v>128</v>
          </cell>
          <cell r="G36">
            <v>5</v>
          </cell>
          <cell r="H36">
            <v>146</v>
          </cell>
          <cell r="I36">
            <v>133</v>
          </cell>
          <cell r="J36">
            <v>5</v>
          </cell>
          <cell r="K36">
            <v>5</v>
          </cell>
          <cell r="L36">
            <v>0</v>
          </cell>
          <cell r="M36">
            <v>0</v>
          </cell>
          <cell r="N36">
            <v>5</v>
          </cell>
          <cell r="O36">
            <v>26.6</v>
          </cell>
          <cell r="P36">
            <v>0</v>
          </cell>
          <cell r="Q36">
            <v>133</v>
          </cell>
          <cell r="R36">
            <v>132</v>
          </cell>
          <cell r="S36">
            <v>5</v>
          </cell>
          <cell r="T36">
            <v>133</v>
          </cell>
          <cell r="U36">
            <v>133</v>
          </cell>
          <cell r="V36">
            <v>5</v>
          </cell>
          <cell r="W36">
            <v>1</v>
          </cell>
          <cell r="X36">
            <v>0</v>
          </cell>
          <cell r="Y36">
            <v>0</v>
          </cell>
          <cell r="Z36">
            <v>5</v>
          </cell>
          <cell r="AA36">
            <v>26.6</v>
          </cell>
          <cell r="AB36">
            <v>0</v>
          </cell>
          <cell r="AC36">
            <v>133</v>
          </cell>
          <cell r="AD36">
            <v>124</v>
          </cell>
          <cell r="AE36">
            <v>5</v>
          </cell>
          <cell r="AF36">
            <v>133</v>
          </cell>
          <cell r="AG36">
            <v>133</v>
          </cell>
          <cell r="AH36">
            <v>5</v>
          </cell>
          <cell r="AI36">
            <v>9</v>
          </cell>
          <cell r="AJ36">
            <v>0</v>
          </cell>
          <cell r="AK36">
            <v>0</v>
          </cell>
          <cell r="AL36">
            <v>5</v>
          </cell>
          <cell r="AM36">
            <v>26.6</v>
          </cell>
          <cell r="AN36">
            <v>0</v>
          </cell>
          <cell r="AO36">
            <v>131</v>
          </cell>
          <cell r="AP36">
            <v>5</v>
          </cell>
          <cell r="AQ36">
            <v>131</v>
          </cell>
          <cell r="AR36">
            <v>131</v>
          </cell>
          <cell r="AS36">
            <v>5</v>
          </cell>
          <cell r="AT36">
            <v>0</v>
          </cell>
          <cell r="AU36">
            <v>0</v>
          </cell>
          <cell r="AV36">
            <v>0</v>
          </cell>
          <cell r="AW36">
            <v>5</v>
          </cell>
          <cell r="AX36">
            <v>26.2</v>
          </cell>
          <cell r="AY36">
            <v>0</v>
          </cell>
          <cell r="AZ36">
            <v>515</v>
          </cell>
          <cell r="BA36">
            <v>20</v>
          </cell>
          <cell r="BB36">
            <v>25.75</v>
          </cell>
          <cell r="BC36">
            <v>543</v>
          </cell>
          <cell r="BD36">
            <v>530</v>
          </cell>
          <cell r="BE36">
            <v>20</v>
          </cell>
          <cell r="BF36">
            <v>15</v>
          </cell>
          <cell r="BG36">
            <v>0</v>
          </cell>
          <cell r="BH36">
            <v>0</v>
          </cell>
          <cell r="BI36">
            <v>20</v>
          </cell>
          <cell r="BJ36">
            <v>26.5</v>
          </cell>
          <cell r="BK36">
            <v>0</v>
          </cell>
          <cell r="BL36">
            <v>608.5</v>
          </cell>
          <cell r="BM36">
            <v>66</v>
          </cell>
          <cell r="BN36">
            <v>10.85</v>
          </cell>
          <cell r="BO36">
            <v>0</v>
          </cell>
          <cell r="BP36">
            <v>0</v>
          </cell>
          <cell r="BQ36">
            <v>608.5</v>
          </cell>
          <cell r="BR36">
            <v>0</v>
          </cell>
          <cell r="BS36">
            <v>0</v>
          </cell>
          <cell r="BT36">
            <v>0</v>
          </cell>
          <cell r="BU36">
            <v>12</v>
          </cell>
          <cell r="BV36">
            <v>0</v>
          </cell>
          <cell r="BW36">
            <v>13</v>
          </cell>
          <cell r="BX36">
            <v>0</v>
          </cell>
          <cell r="BY36">
            <v>0</v>
          </cell>
          <cell r="BZ36">
            <v>0</v>
          </cell>
          <cell r="CA36">
            <v>527</v>
          </cell>
          <cell r="CB36">
            <v>543</v>
          </cell>
          <cell r="CC36">
            <v>543</v>
          </cell>
          <cell r="CD36">
            <v>21</v>
          </cell>
          <cell r="CE36">
            <v>629.5</v>
          </cell>
          <cell r="CF36">
            <v>629.5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</row>
        <row r="37">
          <cell r="B37" t="str">
            <v>0771667U</v>
          </cell>
          <cell r="C37" t="str">
            <v>CRECY-la-CHAPELLE
"Mon Plaisir"</v>
          </cell>
          <cell r="D37" t="str">
            <v>A</v>
          </cell>
          <cell r="E37">
            <v>152</v>
          </cell>
          <cell r="F37">
            <v>143</v>
          </cell>
          <cell r="G37">
            <v>5</v>
          </cell>
          <cell r="H37">
            <v>151</v>
          </cell>
          <cell r="I37">
            <v>137</v>
          </cell>
          <cell r="J37">
            <v>5</v>
          </cell>
          <cell r="K37">
            <v>-6</v>
          </cell>
          <cell r="L37">
            <v>0</v>
          </cell>
          <cell r="M37">
            <v>0</v>
          </cell>
          <cell r="N37">
            <v>5</v>
          </cell>
          <cell r="O37">
            <v>27.4</v>
          </cell>
          <cell r="P37">
            <v>0</v>
          </cell>
          <cell r="Q37">
            <v>140</v>
          </cell>
          <cell r="R37">
            <v>145</v>
          </cell>
          <cell r="S37">
            <v>6</v>
          </cell>
          <cell r="T37">
            <v>152</v>
          </cell>
          <cell r="U37">
            <v>150</v>
          </cell>
          <cell r="V37">
            <v>5</v>
          </cell>
          <cell r="W37">
            <v>5</v>
          </cell>
          <cell r="X37">
            <v>-1</v>
          </cell>
          <cell r="Y37">
            <v>0</v>
          </cell>
          <cell r="Z37">
            <v>6</v>
          </cell>
          <cell r="AA37">
            <v>25</v>
          </cell>
          <cell r="AB37">
            <v>0</v>
          </cell>
          <cell r="AC37">
            <v>145</v>
          </cell>
          <cell r="AD37">
            <v>127</v>
          </cell>
          <cell r="AE37">
            <v>5</v>
          </cell>
          <cell r="AF37">
            <v>140</v>
          </cell>
          <cell r="AG37">
            <v>140</v>
          </cell>
          <cell r="AH37">
            <v>5</v>
          </cell>
          <cell r="AI37">
            <v>13</v>
          </cell>
          <cell r="AJ37">
            <v>0</v>
          </cell>
          <cell r="AK37">
            <v>0</v>
          </cell>
          <cell r="AL37">
            <v>5</v>
          </cell>
          <cell r="AM37">
            <v>28</v>
          </cell>
          <cell r="AN37">
            <v>0</v>
          </cell>
          <cell r="AO37">
            <v>144</v>
          </cell>
          <cell r="AP37">
            <v>5</v>
          </cell>
          <cell r="AQ37">
            <v>144</v>
          </cell>
          <cell r="AR37">
            <v>144</v>
          </cell>
          <cell r="AS37">
            <v>6</v>
          </cell>
          <cell r="AT37">
            <v>0</v>
          </cell>
          <cell r="AU37">
            <v>1</v>
          </cell>
          <cell r="AV37">
            <v>0</v>
          </cell>
          <cell r="AW37">
            <v>5</v>
          </cell>
          <cell r="AX37">
            <v>28.8</v>
          </cell>
          <cell r="AY37">
            <v>0</v>
          </cell>
          <cell r="AZ37">
            <v>559</v>
          </cell>
          <cell r="BA37">
            <v>21</v>
          </cell>
          <cell r="BB37">
            <v>26.62</v>
          </cell>
          <cell r="BC37">
            <v>587</v>
          </cell>
          <cell r="BD37">
            <v>571</v>
          </cell>
          <cell r="BE37">
            <v>21</v>
          </cell>
          <cell r="BF37">
            <v>12</v>
          </cell>
          <cell r="BG37">
            <v>0</v>
          </cell>
          <cell r="BH37">
            <v>0</v>
          </cell>
          <cell r="BI37">
            <v>21</v>
          </cell>
          <cell r="BJ37">
            <v>27.19047619047619</v>
          </cell>
          <cell r="BK37">
            <v>0</v>
          </cell>
          <cell r="BL37">
            <v>637.25</v>
          </cell>
          <cell r="BM37">
            <v>93.75</v>
          </cell>
          <cell r="BN37">
            <v>14.71</v>
          </cell>
          <cell r="BO37">
            <v>26.25</v>
          </cell>
          <cell r="BP37">
            <v>0</v>
          </cell>
          <cell r="BQ37">
            <v>637.25</v>
          </cell>
          <cell r="BR37">
            <v>0</v>
          </cell>
          <cell r="BS37">
            <v>0</v>
          </cell>
          <cell r="BT37">
            <v>0</v>
          </cell>
          <cell r="BU37">
            <v>13</v>
          </cell>
          <cell r="BV37">
            <v>12</v>
          </cell>
          <cell r="BW37">
            <v>12</v>
          </cell>
          <cell r="BX37">
            <v>0</v>
          </cell>
          <cell r="BY37">
            <v>0</v>
          </cell>
          <cell r="BZ37">
            <v>0</v>
          </cell>
          <cell r="CA37">
            <v>572</v>
          </cell>
          <cell r="CB37">
            <v>599</v>
          </cell>
          <cell r="CC37">
            <v>583</v>
          </cell>
          <cell r="CD37">
            <v>21</v>
          </cell>
          <cell r="CE37">
            <v>658.25</v>
          </cell>
          <cell r="CF37">
            <v>658.25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</row>
        <row r="38">
          <cell r="B38" t="str">
            <v>0772248A</v>
          </cell>
          <cell r="C38" t="str">
            <v>CREGY-lès-MEAUX 
"George Sand"</v>
          </cell>
          <cell r="D38" t="str">
            <v>A</v>
          </cell>
          <cell r="E38">
            <v>169</v>
          </cell>
          <cell r="F38">
            <v>180</v>
          </cell>
          <cell r="G38">
            <v>7</v>
          </cell>
          <cell r="H38">
            <v>177</v>
          </cell>
          <cell r="I38">
            <v>184</v>
          </cell>
          <cell r="J38">
            <v>7</v>
          </cell>
          <cell r="K38">
            <v>4</v>
          </cell>
          <cell r="L38">
            <v>0</v>
          </cell>
          <cell r="M38">
            <v>0</v>
          </cell>
          <cell r="N38">
            <v>7</v>
          </cell>
          <cell r="O38">
            <v>26.285714285714285</v>
          </cell>
          <cell r="P38">
            <v>0</v>
          </cell>
          <cell r="Q38">
            <v>156</v>
          </cell>
          <cell r="R38">
            <v>165</v>
          </cell>
          <cell r="S38">
            <v>6</v>
          </cell>
          <cell r="T38">
            <v>174</v>
          </cell>
          <cell r="U38">
            <v>171</v>
          </cell>
          <cell r="V38">
            <v>6</v>
          </cell>
          <cell r="W38">
            <v>6</v>
          </cell>
          <cell r="X38">
            <v>0</v>
          </cell>
          <cell r="Y38">
            <v>0</v>
          </cell>
          <cell r="Z38">
            <v>6</v>
          </cell>
          <cell r="AA38">
            <v>28.5</v>
          </cell>
          <cell r="AB38">
            <v>0</v>
          </cell>
          <cell r="AC38">
            <v>139</v>
          </cell>
          <cell r="AD38">
            <v>157</v>
          </cell>
          <cell r="AE38">
            <v>6</v>
          </cell>
          <cell r="AF38">
            <v>159</v>
          </cell>
          <cell r="AG38">
            <v>159</v>
          </cell>
          <cell r="AH38">
            <v>6</v>
          </cell>
          <cell r="AI38">
            <v>2</v>
          </cell>
          <cell r="AJ38">
            <v>0</v>
          </cell>
          <cell r="AK38">
            <v>0</v>
          </cell>
          <cell r="AL38">
            <v>6</v>
          </cell>
          <cell r="AM38">
            <v>26.5</v>
          </cell>
          <cell r="AN38">
            <v>0</v>
          </cell>
          <cell r="AO38">
            <v>136</v>
          </cell>
          <cell r="AP38">
            <v>5</v>
          </cell>
          <cell r="AQ38">
            <v>144</v>
          </cell>
          <cell r="AR38">
            <v>143</v>
          </cell>
          <cell r="AS38">
            <v>5</v>
          </cell>
          <cell r="AT38">
            <v>7</v>
          </cell>
          <cell r="AU38">
            <v>0</v>
          </cell>
          <cell r="AV38">
            <v>0</v>
          </cell>
          <cell r="AW38">
            <v>5</v>
          </cell>
          <cell r="AX38">
            <v>28.6</v>
          </cell>
          <cell r="AY38">
            <v>0</v>
          </cell>
          <cell r="AZ38">
            <v>638</v>
          </cell>
          <cell r="BA38">
            <v>24</v>
          </cell>
          <cell r="BB38">
            <v>26.58</v>
          </cell>
          <cell r="BC38">
            <v>654</v>
          </cell>
          <cell r="BD38">
            <v>657</v>
          </cell>
          <cell r="BE38">
            <v>24</v>
          </cell>
          <cell r="BF38">
            <v>19</v>
          </cell>
          <cell r="BG38">
            <v>0</v>
          </cell>
          <cell r="BH38">
            <v>0</v>
          </cell>
          <cell r="BI38">
            <v>24</v>
          </cell>
          <cell r="BJ38">
            <v>27.375</v>
          </cell>
          <cell r="BK38">
            <v>0</v>
          </cell>
          <cell r="BL38">
            <v>742.75</v>
          </cell>
          <cell r="BM38">
            <v>95.25</v>
          </cell>
          <cell r="BN38">
            <v>12.82</v>
          </cell>
          <cell r="BO38">
            <v>7</v>
          </cell>
          <cell r="BP38">
            <v>0</v>
          </cell>
          <cell r="BQ38">
            <v>742.75</v>
          </cell>
          <cell r="BR38">
            <v>0</v>
          </cell>
          <cell r="BS38">
            <v>0</v>
          </cell>
          <cell r="BT38">
            <v>0</v>
          </cell>
          <cell r="BU38">
            <v>12</v>
          </cell>
          <cell r="BV38">
            <v>13</v>
          </cell>
          <cell r="BW38">
            <v>13</v>
          </cell>
          <cell r="BX38">
            <v>0</v>
          </cell>
          <cell r="BY38">
            <v>0</v>
          </cell>
          <cell r="BZ38">
            <v>0</v>
          </cell>
          <cell r="CA38">
            <v>650</v>
          </cell>
          <cell r="CB38">
            <v>667</v>
          </cell>
          <cell r="CC38">
            <v>670</v>
          </cell>
          <cell r="CD38">
            <v>21</v>
          </cell>
          <cell r="CE38">
            <v>763.75</v>
          </cell>
          <cell r="CF38">
            <v>763.75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</row>
        <row r="39">
          <cell r="B39" t="str">
            <v>0772246Y</v>
          </cell>
          <cell r="C39" t="str">
            <v xml:space="preserve">CROUY/OURCQ 
"Le Champivert" </v>
          </cell>
          <cell r="D39" t="str">
            <v>B</v>
          </cell>
          <cell r="E39">
            <v>63</v>
          </cell>
          <cell r="F39">
            <v>66</v>
          </cell>
          <cell r="G39">
            <v>3</v>
          </cell>
          <cell r="H39">
            <v>74</v>
          </cell>
          <cell r="I39">
            <v>67</v>
          </cell>
          <cell r="J39">
            <v>3</v>
          </cell>
          <cell r="K39">
            <v>1</v>
          </cell>
          <cell r="L39">
            <v>0</v>
          </cell>
          <cell r="M39">
            <v>0</v>
          </cell>
          <cell r="N39">
            <v>3</v>
          </cell>
          <cell r="O39">
            <v>22.333333333333332</v>
          </cell>
          <cell r="P39">
            <v>0</v>
          </cell>
          <cell r="Q39">
            <v>57</v>
          </cell>
          <cell r="R39">
            <v>63</v>
          </cell>
          <cell r="S39">
            <v>3</v>
          </cell>
          <cell r="T39">
            <v>64</v>
          </cell>
          <cell r="U39">
            <v>64</v>
          </cell>
          <cell r="V39">
            <v>3</v>
          </cell>
          <cell r="W39">
            <v>1</v>
          </cell>
          <cell r="X39">
            <v>0</v>
          </cell>
          <cell r="Y39">
            <v>0</v>
          </cell>
          <cell r="Z39">
            <v>3</v>
          </cell>
          <cell r="AA39">
            <v>21.333333333333332</v>
          </cell>
          <cell r="AB39">
            <v>0</v>
          </cell>
          <cell r="AC39">
            <v>72</v>
          </cell>
          <cell r="AD39">
            <v>56</v>
          </cell>
          <cell r="AE39">
            <v>3</v>
          </cell>
          <cell r="AF39">
            <v>58</v>
          </cell>
          <cell r="AG39">
            <v>58</v>
          </cell>
          <cell r="AH39">
            <v>3</v>
          </cell>
          <cell r="AI39">
            <v>2</v>
          </cell>
          <cell r="AJ39">
            <v>0</v>
          </cell>
          <cell r="AK39">
            <v>0</v>
          </cell>
          <cell r="AL39">
            <v>3</v>
          </cell>
          <cell r="AM39">
            <v>19.333333333333332</v>
          </cell>
          <cell r="AN39">
            <v>0</v>
          </cell>
          <cell r="AO39">
            <v>72</v>
          </cell>
          <cell r="AP39">
            <v>3</v>
          </cell>
          <cell r="AQ39">
            <v>73</v>
          </cell>
          <cell r="AR39">
            <v>73</v>
          </cell>
          <cell r="AS39">
            <v>3</v>
          </cell>
          <cell r="AT39">
            <v>1</v>
          </cell>
          <cell r="AU39">
            <v>0</v>
          </cell>
          <cell r="AV39">
            <v>0</v>
          </cell>
          <cell r="AW39">
            <v>3</v>
          </cell>
          <cell r="AX39">
            <v>24.333333333333332</v>
          </cell>
          <cell r="AY39">
            <v>0</v>
          </cell>
          <cell r="AZ39">
            <v>257</v>
          </cell>
          <cell r="BA39">
            <v>12</v>
          </cell>
          <cell r="BB39">
            <v>21.42</v>
          </cell>
          <cell r="BC39">
            <v>269</v>
          </cell>
          <cell r="BD39">
            <v>262</v>
          </cell>
          <cell r="BE39">
            <v>12</v>
          </cell>
          <cell r="BF39">
            <v>5</v>
          </cell>
          <cell r="BG39">
            <v>0</v>
          </cell>
          <cell r="BH39">
            <v>0</v>
          </cell>
          <cell r="BI39">
            <v>12</v>
          </cell>
          <cell r="BJ39">
            <v>21.833333333333332</v>
          </cell>
          <cell r="BK39">
            <v>0</v>
          </cell>
          <cell r="BL39">
            <v>380.75</v>
          </cell>
          <cell r="BM39">
            <v>58.75</v>
          </cell>
          <cell r="BN39">
            <v>15.43</v>
          </cell>
          <cell r="BO39">
            <v>0</v>
          </cell>
          <cell r="BP39">
            <v>0</v>
          </cell>
          <cell r="BQ39">
            <v>380.75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257</v>
          </cell>
          <cell r="CB39">
            <v>269</v>
          </cell>
          <cell r="CC39">
            <v>262</v>
          </cell>
          <cell r="CD39">
            <v>0</v>
          </cell>
          <cell r="CE39">
            <v>380.75</v>
          </cell>
          <cell r="CF39">
            <v>380.75</v>
          </cell>
          <cell r="CG39">
            <v>10</v>
          </cell>
          <cell r="CH39">
            <v>1</v>
          </cell>
          <cell r="CI39">
            <v>11</v>
          </cell>
          <cell r="CJ39">
            <v>8</v>
          </cell>
        </row>
        <row r="40">
          <cell r="B40" t="str">
            <v>0771476L</v>
          </cell>
          <cell r="C40" t="str">
            <v>DAMMARIE-les-Lys
"Georges Politzer"</v>
          </cell>
          <cell r="D40" t="str">
            <v>C</v>
          </cell>
          <cell r="E40">
            <v>176</v>
          </cell>
          <cell r="F40">
            <v>212</v>
          </cell>
          <cell r="G40">
            <v>8</v>
          </cell>
          <cell r="H40">
            <v>154</v>
          </cell>
          <cell r="I40">
            <v>134</v>
          </cell>
          <cell r="J40">
            <v>8</v>
          </cell>
          <cell r="K40">
            <v>-78</v>
          </cell>
          <cell r="L40">
            <v>0</v>
          </cell>
          <cell r="M40">
            <v>-2</v>
          </cell>
          <cell r="N40">
            <v>6</v>
          </cell>
          <cell r="O40">
            <v>22.333333333333332</v>
          </cell>
          <cell r="P40">
            <v>-2</v>
          </cell>
          <cell r="Q40">
            <v>193</v>
          </cell>
          <cell r="R40">
            <v>168</v>
          </cell>
          <cell r="S40">
            <v>7</v>
          </cell>
          <cell r="T40">
            <v>173</v>
          </cell>
          <cell r="U40">
            <v>173</v>
          </cell>
          <cell r="V40">
            <v>7</v>
          </cell>
          <cell r="W40">
            <v>5</v>
          </cell>
          <cell r="X40">
            <v>0</v>
          </cell>
          <cell r="Y40">
            <v>0</v>
          </cell>
          <cell r="Z40">
            <v>7</v>
          </cell>
          <cell r="AA40">
            <v>24.714285714285715</v>
          </cell>
          <cell r="AB40">
            <v>0</v>
          </cell>
          <cell r="AC40">
            <v>148</v>
          </cell>
          <cell r="AD40">
            <v>184</v>
          </cell>
          <cell r="AE40">
            <v>7</v>
          </cell>
          <cell r="AF40">
            <v>189</v>
          </cell>
          <cell r="AG40">
            <v>189</v>
          </cell>
          <cell r="AH40">
            <v>8</v>
          </cell>
          <cell r="AI40">
            <v>5</v>
          </cell>
          <cell r="AJ40">
            <v>1</v>
          </cell>
          <cell r="AK40">
            <v>1</v>
          </cell>
          <cell r="AL40">
            <v>8</v>
          </cell>
          <cell r="AM40">
            <v>23.625</v>
          </cell>
          <cell r="AN40">
            <v>1</v>
          </cell>
          <cell r="AO40">
            <v>127</v>
          </cell>
          <cell r="AP40">
            <v>5</v>
          </cell>
          <cell r="AQ40">
            <v>138</v>
          </cell>
          <cell r="AR40">
            <v>138</v>
          </cell>
          <cell r="AS40">
            <v>5</v>
          </cell>
          <cell r="AT40">
            <v>11</v>
          </cell>
          <cell r="AU40">
            <v>0</v>
          </cell>
          <cell r="AV40">
            <v>0</v>
          </cell>
          <cell r="AW40">
            <v>5</v>
          </cell>
          <cell r="AX40">
            <v>27.6</v>
          </cell>
          <cell r="AY40">
            <v>0</v>
          </cell>
          <cell r="AZ40">
            <v>691</v>
          </cell>
          <cell r="BA40">
            <v>27</v>
          </cell>
          <cell r="BB40">
            <v>25.59</v>
          </cell>
          <cell r="BC40">
            <v>654</v>
          </cell>
          <cell r="BD40">
            <v>634</v>
          </cell>
          <cell r="BE40">
            <v>28</v>
          </cell>
          <cell r="BF40">
            <v>-57</v>
          </cell>
          <cell r="BG40">
            <v>-1</v>
          </cell>
          <cell r="BH40">
            <v>-1</v>
          </cell>
          <cell r="BI40">
            <v>26</v>
          </cell>
          <cell r="BJ40">
            <v>24.384615384615383</v>
          </cell>
          <cell r="BK40">
            <v>-1</v>
          </cell>
          <cell r="BL40">
            <v>829.75</v>
          </cell>
          <cell r="BM40">
            <v>100.25</v>
          </cell>
          <cell r="BN40">
            <v>12.08</v>
          </cell>
          <cell r="BO40">
            <v>0</v>
          </cell>
          <cell r="BP40">
            <v>-29</v>
          </cell>
          <cell r="BQ40">
            <v>800.75</v>
          </cell>
          <cell r="BR40">
            <v>21</v>
          </cell>
          <cell r="BS40">
            <v>24</v>
          </cell>
          <cell r="BT40">
            <v>24</v>
          </cell>
          <cell r="BU40">
            <v>0</v>
          </cell>
          <cell r="BV40">
            <v>0</v>
          </cell>
          <cell r="BW40">
            <v>0</v>
          </cell>
          <cell r="BX40">
            <v>12</v>
          </cell>
          <cell r="BY40">
            <v>20</v>
          </cell>
          <cell r="BZ40">
            <v>20</v>
          </cell>
          <cell r="CA40">
            <v>724</v>
          </cell>
          <cell r="CB40">
            <v>698</v>
          </cell>
          <cell r="CC40">
            <v>678</v>
          </cell>
          <cell r="CD40">
            <v>52</v>
          </cell>
          <cell r="CE40">
            <v>881.75</v>
          </cell>
          <cell r="CF40">
            <v>852.75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</row>
        <row r="41">
          <cell r="B41" t="str">
            <v>0770019C</v>
          </cell>
          <cell r="C41" t="str">
            <v>DAMMARIE-les-LYS
"Robert Doisneau"</v>
          </cell>
          <cell r="D41" t="str">
            <v>C</v>
          </cell>
          <cell r="E41">
            <v>110</v>
          </cell>
          <cell r="F41">
            <v>114</v>
          </cell>
          <cell r="G41">
            <v>5</v>
          </cell>
          <cell r="H41">
            <v>178</v>
          </cell>
          <cell r="I41">
            <v>172</v>
          </cell>
          <cell r="J41">
            <v>5</v>
          </cell>
          <cell r="K41">
            <v>58</v>
          </cell>
          <cell r="L41">
            <v>0</v>
          </cell>
          <cell r="M41">
            <v>2</v>
          </cell>
          <cell r="N41">
            <v>7</v>
          </cell>
          <cell r="O41">
            <v>24.571428571428573</v>
          </cell>
          <cell r="P41">
            <v>2</v>
          </cell>
          <cell r="Q41">
            <v>78</v>
          </cell>
          <cell r="R41">
            <v>108</v>
          </cell>
          <cell r="S41">
            <v>5</v>
          </cell>
          <cell r="T41">
            <v>110</v>
          </cell>
          <cell r="U41">
            <v>109</v>
          </cell>
          <cell r="V41">
            <v>5</v>
          </cell>
          <cell r="W41">
            <v>1</v>
          </cell>
          <cell r="X41">
            <v>0</v>
          </cell>
          <cell r="Y41">
            <v>0</v>
          </cell>
          <cell r="Z41">
            <v>5</v>
          </cell>
          <cell r="AA41">
            <v>21.8</v>
          </cell>
          <cell r="AB41">
            <v>0</v>
          </cell>
          <cell r="AC41">
            <v>99</v>
          </cell>
          <cell r="AD41">
            <v>79</v>
          </cell>
          <cell r="AE41">
            <v>3</v>
          </cell>
          <cell r="AF41">
            <v>80</v>
          </cell>
          <cell r="AG41">
            <v>78</v>
          </cell>
          <cell r="AH41">
            <v>3</v>
          </cell>
          <cell r="AI41">
            <v>-1</v>
          </cell>
          <cell r="AJ41">
            <v>0</v>
          </cell>
          <cell r="AK41">
            <v>0</v>
          </cell>
          <cell r="AL41">
            <v>3</v>
          </cell>
          <cell r="AM41">
            <v>26</v>
          </cell>
          <cell r="AN41">
            <v>0</v>
          </cell>
          <cell r="AO41">
            <v>89</v>
          </cell>
          <cell r="AP41">
            <v>4</v>
          </cell>
          <cell r="AQ41">
            <v>105</v>
          </cell>
          <cell r="AR41">
            <v>98</v>
          </cell>
          <cell r="AS41">
            <v>4</v>
          </cell>
          <cell r="AT41">
            <v>9</v>
          </cell>
          <cell r="AU41">
            <v>0</v>
          </cell>
          <cell r="AV41">
            <v>0</v>
          </cell>
          <cell r="AW41">
            <v>4</v>
          </cell>
          <cell r="AX41">
            <v>24.5</v>
          </cell>
          <cell r="AY41">
            <v>0</v>
          </cell>
          <cell r="AZ41">
            <v>390</v>
          </cell>
          <cell r="BA41">
            <v>17</v>
          </cell>
          <cell r="BB41">
            <v>22.94</v>
          </cell>
          <cell r="BC41">
            <v>473</v>
          </cell>
          <cell r="BD41">
            <v>457</v>
          </cell>
          <cell r="BE41">
            <v>17</v>
          </cell>
          <cell r="BF41">
            <v>67</v>
          </cell>
          <cell r="BG41">
            <v>2</v>
          </cell>
          <cell r="BH41">
            <v>2</v>
          </cell>
          <cell r="BI41">
            <v>19</v>
          </cell>
          <cell r="BJ41">
            <v>24.05263157894737</v>
          </cell>
          <cell r="BK41">
            <v>2</v>
          </cell>
          <cell r="BL41">
            <v>530.5</v>
          </cell>
          <cell r="BM41">
            <v>66</v>
          </cell>
          <cell r="BN41">
            <v>12.44</v>
          </cell>
          <cell r="BO41">
            <v>0</v>
          </cell>
          <cell r="BP41">
            <v>58</v>
          </cell>
          <cell r="BQ41">
            <v>588.5</v>
          </cell>
          <cell r="BR41">
            <v>0</v>
          </cell>
          <cell r="BS41">
            <v>0</v>
          </cell>
          <cell r="BT41">
            <v>0</v>
          </cell>
          <cell r="BU41">
            <v>9</v>
          </cell>
          <cell r="BV41">
            <v>14</v>
          </cell>
          <cell r="BW41">
            <v>13</v>
          </cell>
          <cell r="BX41">
            <v>0</v>
          </cell>
          <cell r="BY41">
            <v>0</v>
          </cell>
          <cell r="BZ41">
            <v>0</v>
          </cell>
          <cell r="CA41">
            <v>399</v>
          </cell>
          <cell r="CB41">
            <v>487</v>
          </cell>
          <cell r="CC41">
            <v>470</v>
          </cell>
          <cell r="CD41">
            <v>42</v>
          </cell>
          <cell r="CE41">
            <v>572.5</v>
          </cell>
          <cell r="CF41">
            <v>630.5</v>
          </cell>
          <cell r="CG41">
            <v>16</v>
          </cell>
          <cell r="CH41">
            <v>1</v>
          </cell>
          <cell r="CI41">
            <v>16</v>
          </cell>
          <cell r="CJ41">
            <v>16</v>
          </cell>
        </row>
        <row r="42">
          <cell r="B42" t="str">
            <v>0772190M</v>
          </cell>
          <cell r="C42" t="str">
            <v>DAMMARTIN-en-GOELE
"l'Europe"</v>
          </cell>
          <cell r="D42" t="str">
            <v>A</v>
          </cell>
          <cell r="E42">
            <v>156</v>
          </cell>
          <cell r="F42">
            <v>167</v>
          </cell>
          <cell r="G42">
            <v>6</v>
          </cell>
          <cell r="H42">
            <v>195</v>
          </cell>
          <cell r="I42">
            <v>171</v>
          </cell>
          <cell r="J42">
            <v>6</v>
          </cell>
          <cell r="K42">
            <v>4</v>
          </cell>
          <cell r="L42">
            <v>0</v>
          </cell>
          <cell r="M42">
            <v>0</v>
          </cell>
          <cell r="N42">
            <v>6</v>
          </cell>
          <cell r="O42">
            <v>28.5</v>
          </cell>
          <cell r="P42">
            <v>0</v>
          </cell>
          <cell r="Q42">
            <v>144</v>
          </cell>
          <cell r="R42">
            <v>149</v>
          </cell>
          <cell r="S42">
            <v>6</v>
          </cell>
          <cell r="T42">
            <v>159</v>
          </cell>
          <cell r="U42">
            <v>159</v>
          </cell>
          <cell r="V42">
            <v>6</v>
          </cell>
          <cell r="W42">
            <v>10</v>
          </cell>
          <cell r="X42">
            <v>0</v>
          </cell>
          <cell r="Y42">
            <v>0</v>
          </cell>
          <cell r="Z42">
            <v>6</v>
          </cell>
          <cell r="AA42">
            <v>26.5</v>
          </cell>
          <cell r="AB42">
            <v>0</v>
          </cell>
          <cell r="AC42">
            <v>154</v>
          </cell>
          <cell r="AD42">
            <v>147</v>
          </cell>
          <cell r="AE42">
            <v>6</v>
          </cell>
          <cell r="AF42">
            <v>149</v>
          </cell>
          <cell r="AG42">
            <v>149</v>
          </cell>
          <cell r="AH42">
            <v>6</v>
          </cell>
          <cell r="AI42">
            <v>2</v>
          </cell>
          <cell r="AJ42">
            <v>0</v>
          </cell>
          <cell r="AK42">
            <v>0</v>
          </cell>
          <cell r="AL42">
            <v>6</v>
          </cell>
          <cell r="AM42">
            <v>24.833333333333332</v>
          </cell>
          <cell r="AN42">
            <v>0</v>
          </cell>
          <cell r="AO42">
            <v>150</v>
          </cell>
          <cell r="AP42">
            <v>6</v>
          </cell>
          <cell r="AQ42">
            <v>158</v>
          </cell>
          <cell r="AR42">
            <v>158</v>
          </cell>
          <cell r="AS42">
            <v>6</v>
          </cell>
          <cell r="AT42">
            <v>8</v>
          </cell>
          <cell r="AU42">
            <v>0</v>
          </cell>
          <cell r="AV42">
            <v>0</v>
          </cell>
          <cell r="AW42">
            <v>6</v>
          </cell>
          <cell r="AX42">
            <v>26.333333333333332</v>
          </cell>
          <cell r="AY42">
            <v>0</v>
          </cell>
          <cell r="AZ42">
            <v>613</v>
          </cell>
          <cell r="BA42">
            <v>24</v>
          </cell>
          <cell r="BB42">
            <v>25.54</v>
          </cell>
          <cell r="BC42">
            <v>661</v>
          </cell>
          <cell r="BD42">
            <v>637</v>
          </cell>
          <cell r="BE42">
            <v>24</v>
          </cell>
          <cell r="BF42">
            <v>24</v>
          </cell>
          <cell r="BG42">
            <v>0</v>
          </cell>
          <cell r="BH42">
            <v>0</v>
          </cell>
          <cell r="BI42">
            <v>24</v>
          </cell>
          <cell r="BJ42">
            <v>26.541666666666668</v>
          </cell>
          <cell r="BK42">
            <v>0</v>
          </cell>
          <cell r="BL42">
            <v>728.75</v>
          </cell>
          <cell r="BM42">
            <v>79.25</v>
          </cell>
          <cell r="BN42">
            <v>10.87</v>
          </cell>
          <cell r="BO42">
            <v>0</v>
          </cell>
          <cell r="BP42">
            <v>0</v>
          </cell>
          <cell r="BQ42">
            <v>728.75</v>
          </cell>
          <cell r="BR42">
            <v>0</v>
          </cell>
          <cell r="BS42">
            <v>0</v>
          </cell>
          <cell r="BT42">
            <v>0</v>
          </cell>
          <cell r="BU42">
            <v>13</v>
          </cell>
          <cell r="BV42">
            <v>17</v>
          </cell>
          <cell r="BW42">
            <v>13</v>
          </cell>
          <cell r="BX42">
            <v>0</v>
          </cell>
          <cell r="BY42">
            <v>0</v>
          </cell>
          <cell r="BZ42">
            <v>0</v>
          </cell>
          <cell r="CA42">
            <v>626</v>
          </cell>
          <cell r="CB42">
            <v>678</v>
          </cell>
          <cell r="CC42">
            <v>650</v>
          </cell>
          <cell r="CD42">
            <v>21</v>
          </cell>
          <cell r="CE42">
            <v>749.75</v>
          </cell>
          <cell r="CF42">
            <v>749.75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</row>
        <row r="43">
          <cell r="B43" t="str">
            <v>0770020D</v>
          </cell>
          <cell r="C43" t="str">
            <v>DONNEMARIE-DONTILLY
"Le Montois"</v>
          </cell>
          <cell r="D43" t="str">
            <v>A</v>
          </cell>
          <cell r="E43">
            <v>142</v>
          </cell>
          <cell r="F43">
            <v>150</v>
          </cell>
          <cell r="G43">
            <v>6</v>
          </cell>
          <cell r="H43">
            <v>153</v>
          </cell>
          <cell r="I43">
            <v>146</v>
          </cell>
          <cell r="J43">
            <v>6</v>
          </cell>
          <cell r="K43">
            <v>-4</v>
          </cell>
          <cell r="L43">
            <v>0</v>
          </cell>
          <cell r="M43">
            <v>0</v>
          </cell>
          <cell r="N43">
            <v>6</v>
          </cell>
          <cell r="O43">
            <v>24.333333333333332</v>
          </cell>
          <cell r="P43">
            <v>0</v>
          </cell>
          <cell r="Q43">
            <v>146</v>
          </cell>
          <cell r="R43">
            <v>136</v>
          </cell>
          <cell r="S43">
            <v>5</v>
          </cell>
          <cell r="T43">
            <v>141</v>
          </cell>
          <cell r="U43">
            <v>141</v>
          </cell>
          <cell r="V43">
            <v>5</v>
          </cell>
          <cell r="W43">
            <v>5</v>
          </cell>
          <cell r="X43">
            <v>0</v>
          </cell>
          <cell r="Y43">
            <v>0</v>
          </cell>
          <cell r="Z43">
            <v>5</v>
          </cell>
          <cell r="AA43">
            <v>28.2</v>
          </cell>
          <cell r="AB43">
            <v>0</v>
          </cell>
          <cell r="AC43">
            <v>155</v>
          </cell>
          <cell r="AD43">
            <v>145</v>
          </cell>
          <cell r="AE43">
            <v>5</v>
          </cell>
          <cell r="AF43">
            <v>145</v>
          </cell>
          <cell r="AG43">
            <v>145</v>
          </cell>
          <cell r="AH43">
            <v>5</v>
          </cell>
          <cell r="AI43">
            <v>0</v>
          </cell>
          <cell r="AJ43">
            <v>0</v>
          </cell>
          <cell r="AK43">
            <v>0</v>
          </cell>
          <cell r="AL43">
            <v>5</v>
          </cell>
          <cell r="AM43">
            <v>29</v>
          </cell>
          <cell r="AN43">
            <v>0</v>
          </cell>
          <cell r="AO43">
            <v>145</v>
          </cell>
          <cell r="AP43">
            <v>5</v>
          </cell>
          <cell r="AQ43">
            <v>151</v>
          </cell>
          <cell r="AR43">
            <v>151</v>
          </cell>
          <cell r="AS43">
            <v>6</v>
          </cell>
          <cell r="AT43">
            <v>6</v>
          </cell>
          <cell r="AU43">
            <v>1</v>
          </cell>
          <cell r="AV43">
            <v>0</v>
          </cell>
          <cell r="AW43">
            <v>5</v>
          </cell>
          <cell r="AX43">
            <v>30.2</v>
          </cell>
          <cell r="AY43">
            <v>0</v>
          </cell>
          <cell r="AZ43">
            <v>576</v>
          </cell>
          <cell r="BA43">
            <v>21</v>
          </cell>
          <cell r="BB43">
            <v>27.43</v>
          </cell>
          <cell r="BC43">
            <v>590</v>
          </cell>
          <cell r="BD43">
            <v>583</v>
          </cell>
          <cell r="BE43">
            <v>22</v>
          </cell>
          <cell r="BF43">
            <v>7</v>
          </cell>
          <cell r="BG43">
            <v>0</v>
          </cell>
          <cell r="BH43">
            <v>0</v>
          </cell>
          <cell r="BI43">
            <v>21</v>
          </cell>
          <cell r="BJ43">
            <v>27.761904761904763</v>
          </cell>
          <cell r="BK43">
            <v>0</v>
          </cell>
          <cell r="BL43">
            <v>652</v>
          </cell>
          <cell r="BM43">
            <v>87</v>
          </cell>
          <cell r="BN43">
            <v>13.34</v>
          </cell>
          <cell r="BO43">
            <v>15</v>
          </cell>
          <cell r="BP43">
            <v>0</v>
          </cell>
          <cell r="BQ43">
            <v>652</v>
          </cell>
          <cell r="BR43">
            <v>0</v>
          </cell>
          <cell r="BS43">
            <v>0</v>
          </cell>
          <cell r="BT43">
            <v>0</v>
          </cell>
          <cell r="BU43">
            <v>13</v>
          </cell>
          <cell r="BV43">
            <v>11</v>
          </cell>
          <cell r="BW43">
            <v>13</v>
          </cell>
          <cell r="BX43">
            <v>0</v>
          </cell>
          <cell r="BY43">
            <v>0</v>
          </cell>
          <cell r="BZ43">
            <v>0</v>
          </cell>
          <cell r="CA43">
            <v>589</v>
          </cell>
          <cell r="CB43">
            <v>601</v>
          </cell>
          <cell r="CC43">
            <v>596</v>
          </cell>
          <cell r="CD43">
            <v>21</v>
          </cell>
          <cell r="CE43">
            <v>673</v>
          </cell>
          <cell r="CF43">
            <v>673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</row>
        <row r="44">
          <cell r="B44" t="str">
            <v>0772119K</v>
          </cell>
          <cell r="C44" t="str">
            <v>EMERAINVILLE
"Van Gogh"</v>
          </cell>
          <cell r="D44" t="str">
            <v>B</v>
          </cell>
          <cell r="E44">
            <v>56</v>
          </cell>
          <cell r="F44">
            <v>114</v>
          </cell>
          <cell r="G44">
            <v>5</v>
          </cell>
          <cell r="H44">
            <v>104</v>
          </cell>
          <cell r="I44">
            <v>94</v>
          </cell>
          <cell r="J44">
            <v>5</v>
          </cell>
          <cell r="K44">
            <v>-20</v>
          </cell>
          <cell r="L44">
            <v>0</v>
          </cell>
          <cell r="M44">
            <v>-1</v>
          </cell>
          <cell r="N44">
            <v>4</v>
          </cell>
          <cell r="O44">
            <v>23.5</v>
          </cell>
          <cell r="P44">
            <v>-1</v>
          </cell>
          <cell r="Q44">
            <v>68</v>
          </cell>
          <cell r="R44">
            <v>54</v>
          </cell>
          <cell r="S44">
            <v>2</v>
          </cell>
          <cell r="T44">
            <v>59</v>
          </cell>
          <cell r="U44">
            <v>58</v>
          </cell>
          <cell r="V44">
            <v>2</v>
          </cell>
          <cell r="W44">
            <v>4</v>
          </cell>
          <cell r="X44">
            <v>0</v>
          </cell>
          <cell r="Y44">
            <v>1</v>
          </cell>
          <cell r="Z44">
            <v>3</v>
          </cell>
          <cell r="AA44">
            <v>19.333333333333332</v>
          </cell>
          <cell r="AB44">
            <v>1</v>
          </cell>
          <cell r="AC44">
            <v>53</v>
          </cell>
          <cell r="AD44">
            <v>67</v>
          </cell>
          <cell r="AE44">
            <v>3</v>
          </cell>
          <cell r="AF44">
            <v>67</v>
          </cell>
          <cell r="AG44">
            <v>68</v>
          </cell>
          <cell r="AH44">
            <v>3</v>
          </cell>
          <cell r="AI44">
            <v>1</v>
          </cell>
          <cell r="AJ44">
            <v>0</v>
          </cell>
          <cell r="AK44">
            <v>0</v>
          </cell>
          <cell r="AL44">
            <v>3</v>
          </cell>
          <cell r="AM44">
            <v>22.666666666666668</v>
          </cell>
          <cell r="AN44">
            <v>0</v>
          </cell>
          <cell r="AO44">
            <v>44</v>
          </cell>
          <cell r="AP44">
            <v>2</v>
          </cell>
          <cell r="AQ44">
            <v>40</v>
          </cell>
          <cell r="AR44">
            <v>40</v>
          </cell>
          <cell r="AS44">
            <v>2</v>
          </cell>
          <cell r="AT44">
            <v>-4</v>
          </cell>
          <cell r="AU44">
            <v>0</v>
          </cell>
          <cell r="AV44">
            <v>0</v>
          </cell>
          <cell r="AW44">
            <v>2</v>
          </cell>
          <cell r="AX44">
            <v>20</v>
          </cell>
          <cell r="AY44">
            <v>0</v>
          </cell>
          <cell r="AZ44">
            <v>279</v>
          </cell>
          <cell r="BA44">
            <v>12</v>
          </cell>
          <cell r="BB44">
            <v>23.25</v>
          </cell>
          <cell r="BC44">
            <v>270</v>
          </cell>
          <cell r="BD44">
            <v>260</v>
          </cell>
          <cell r="BE44">
            <v>12</v>
          </cell>
          <cell r="BF44">
            <v>-19</v>
          </cell>
          <cell r="BG44">
            <v>0</v>
          </cell>
          <cell r="BH44">
            <v>0</v>
          </cell>
          <cell r="BI44">
            <v>12</v>
          </cell>
          <cell r="BJ44">
            <v>21.666666666666668</v>
          </cell>
          <cell r="BK44">
            <v>0</v>
          </cell>
          <cell r="BL44">
            <v>371.75</v>
          </cell>
          <cell r="BM44">
            <v>45.25</v>
          </cell>
          <cell r="BN44">
            <v>12.17</v>
          </cell>
          <cell r="BO44">
            <v>0</v>
          </cell>
          <cell r="BP44">
            <v>0</v>
          </cell>
          <cell r="BQ44">
            <v>371.75</v>
          </cell>
          <cell r="BR44">
            <v>20</v>
          </cell>
          <cell r="BS44">
            <v>14</v>
          </cell>
          <cell r="BT44">
            <v>14</v>
          </cell>
          <cell r="BU44">
            <v>0</v>
          </cell>
          <cell r="BV44">
            <v>0</v>
          </cell>
          <cell r="BW44">
            <v>0</v>
          </cell>
          <cell r="BX44">
            <v>13</v>
          </cell>
          <cell r="BY44">
            <v>8</v>
          </cell>
          <cell r="BZ44">
            <v>6</v>
          </cell>
          <cell r="CA44">
            <v>312</v>
          </cell>
          <cell r="CB44">
            <v>292</v>
          </cell>
          <cell r="CC44">
            <v>280</v>
          </cell>
          <cell r="CD44">
            <v>52</v>
          </cell>
          <cell r="CE44">
            <v>423.75</v>
          </cell>
          <cell r="CF44">
            <v>423.75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</row>
        <row r="45">
          <cell r="B45" t="str">
            <v>0771361L</v>
          </cell>
          <cell r="C45" t="str">
            <v>ESBLY
"Louis Braille"</v>
          </cell>
          <cell r="D45" t="str">
            <v>A</v>
          </cell>
          <cell r="E45">
            <v>158</v>
          </cell>
          <cell r="F45">
            <v>148</v>
          </cell>
          <cell r="G45">
            <v>6</v>
          </cell>
          <cell r="H45">
            <v>167</v>
          </cell>
          <cell r="I45">
            <v>170</v>
          </cell>
          <cell r="J45">
            <v>6</v>
          </cell>
          <cell r="K45">
            <v>22</v>
          </cell>
          <cell r="L45">
            <v>0</v>
          </cell>
          <cell r="M45">
            <v>0</v>
          </cell>
          <cell r="N45">
            <v>6</v>
          </cell>
          <cell r="O45">
            <v>28.333333333333332</v>
          </cell>
          <cell r="P45">
            <v>0</v>
          </cell>
          <cell r="Q45">
            <v>148</v>
          </cell>
          <cell r="R45">
            <v>151</v>
          </cell>
          <cell r="S45">
            <v>6</v>
          </cell>
          <cell r="T45">
            <v>156</v>
          </cell>
          <cell r="U45">
            <v>158</v>
          </cell>
          <cell r="V45">
            <v>6</v>
          </cell>
          <cell r="W45">
            <v>7</v>
          </cell>
          <cell r="X45">
            <v>0</v>
          </cell>
          <cell r="Y45">
            <v>0</v>
          </cell>
          <cell r="Z45">
            <v>6</v>
          </cell>
          <cell r="AA45">
            <v>26.333333333333332</v>
          </cell>
          <cell r="AB45">
            <v>0</v>
          </cell>
          <cell r="AC45">
            <v>156</v>
          </cell>
          <cell r="AD45">
            <v>139</v>
          </cell>
          <cell r="AE45">
            <v>5</v>
          </cell>
          <cell r="AF45">
            <v>148</v>
          </cell>
          <cell r="AG45">
            <v>147</v>
          </cell>
          <cell r="AH45">
            <v>5</v>
          </cell>
          <cell r="AI45">
            <v>8</v>
          </cell>
          <cell r="AJ45">
            <v>0</v>
          </cell>
          <cell r="AK45">
            <v>0</v>
          </cell>
          <cell r="AL45">
            <v>5</v>
          </cell>
          <cell r="AM45">
            <v>29.4</v>
          </cell>
          <cell r="AN45">
            <v>0</v>
          </cell>
          <cell r="AO45">
            <v>154</v>
          </cell>
          <cell r="AP45">
            <v>6</v>
          </cell>
          <cell r="AQ45">
            <v>155</v>
          </cell>
          <cell r="AR45">
            <v>155</v>
          </cell>
          <cell r="AS45">
            <v>6</v>
          </cell>
          <cell r="AT45">
            <v>1</v>
          </cell>
          <cell r="AU45">
            <v>0</v>
          </cell>
          <cell r="AV45">
            <v>0</v>
          </cell>
          <cell r="AW45">
            <v>6</v>
          </cell>
          <cell r="AX45">
            <v>25.833333333333332</v>
          </cell>
          <cell r="AY45">
            <v>0</v>
          </cell>
          <cell r="AZ45">
            <v>592</v>
          </cell>
          <cell r="BA45">
            <v>23</v>
          </cell>
          <cell r="BB45">
            <v>25.74</v>
          </cell>
          <cell r="BC45">
            <v>626</v>
          </cell>
          <cell r="BD45">
            <v>630</v>
          </cell>
          <cell r="BE45">
            <v>23</v>
          </cell>
          <cell r="BF45">
            <v>38</v>
          </cell>
          <cell r="BG45">
            <v>0</v>
          </cell>
          <cell r="BH45">
            <v>0</v>
          </cell>
          <cell r="BI45">
            <v>23</v>
          </cell>
          <cell r="BJ45">
            <v>27.391304347826086</v>
          </cell>
          <cell r="BK45">
            <v>0</v>
          </cell>
          <cell r="BL45">
            <v>705.25</v>
          </cell>
          <cell r="BM45">
            <v>78.75</v>
          </cell>
          <cell r="BN45">
            <v>11.17</v>
          </cell>
          <cell r="BO45">
            <v>0</v>
          </cell>
          <cell r="BP45">
            <v>0</v>
          </cell>
          <cell r="BQ45">
            <v>705.25</v>
          </cell>
          <cell r="BR45">
            <v>0</v>
          </cell>
          <cell r="BS45">
            <v>0</v>
          </cell>
          <cell r="BT45">
            <v>0</v>
          </cell>
          <cell r="BU45">
            <v>10</v>
          </cell>
          <cell r="BV45">
            <v>10</v>
          </cell>
          <cell r="BW45">
            <v>13</v>
          </cell>
          <cell r="BX45">
            <v>0</v>
          </cell>
          <cell r="BY45">
            <v>0</v>
          </cell>
          <cell r="BZ45">
            <v>0</v>
          </cell>
          <cell r="CA45">
            <v>602</v>
          </cell>
          <cell r="CB45">
            <v>636</v>
          </cell>
          <cell r="CC45">
            <v>643</v>
          </cell>
          <cell r="CD45">
            <v>21</v>
          </cell>
          <cell r="CE45">
            <v>726.25</v>
          </cell>
          <cell r="CF45">
            <v>726.25</v>
          </cell>
          <cell r="CG45">
            <v>10</v>
          </cell>
          <cell r="CH45">
            <v>1</v>
          </cell>
          <cell r="CI45">
            <v>14</v>
          </cell>
          <cell r="CJ45">
            <v>14</v>
          </cell>
        </row>
        <row r="46">
          <cell r="B46" t="str">
            <v>0771519H</v>
          </cell>
          <cell r="C46" t="str">
            <v>FAREMOUTIERS
"Louise Michel"</v>
          </cell>
          <cell r="D46" t="str">
            <v>A</v>
          </cell>
          <cell r="E46">
            <v>126</v>
          </cell>
          <cell r="F46">
            <v>138</v>
          </cell>
          <cell r="G46">
            <v>5</v>
          </cell>
          <cell r="H46">
            <v>135</v>
          </cell>
          <cell r="I46">
            <v>139</v>
          </cell>
          <cell r="J46">
            <v>5</v>
          </cell>
          <cell r="K46">
            <v>1</v>
          </cell>
          <cell r="L46">
            <v>0</v>
          </cell>
          <cell r="M46">
            <v>0</v>
          </cell>
          <cell r="N46">
            <v>5</v>
          </cell>
          <cell r="O46">
            <v>27.8</v>
          </cell>
          <cell r="P46">
            <v>0</v>
          </cell>
          <cell r="Q46">
            <v>132</v>
          </cell>
          <cell r="R46">
            <v>123</v>
          </cell>
          <cell r="S46">
            <v>5</v>
          </cell>
          <cell r="T46">
            <v>122</v>
          </cell>
          <cell r="U46">
            <v>122</v>
          </cell>
          <cell r="V46">
            <v>5</v>
          </cell>
          <cell r="W46">
            <v>-1</v>
          </cell>
          <cell r="X46">
            <v>0</v>
          </cell>
          <cell r="Y46">
            <v>0</v>
          </cell>
          <cell r="Z46">
            <v>5</v>
          </cell>
          <cell r="AA46">
            <v>24.4</v>
          </cell>
          <cell r="AB46">
            <v>0</v>
          </cell>
          <cell r="AC46">
            <v>138</v>
          </cell>
          <cell r="AD46">
            <v>132</v>
          </cell>
          <cell r="AE46">
            <v>5</v>
          </cell>
          <cell r="AF46">
            <v>131</v>
          </cell>
          <cell r="AG46">
            <v>131</v>
          </cell>
          <cell r="AH46">
            <v>5</v>
          </cell>
          <cell r="AI46">
            <v>-1</v>
          </cell>
          <cell r="AJ46">
            <v>0</v>
          </cell>
          <cell r="AK46">
            <v>0</v>
          </cell>
          <cell r="AL46">
            <v>5</v>
          </cell>
          <cell r="AM46">
            <v>26.2</v>
          </cell>
          <cell r="AN46">
            <v>0</v>
          </cell>
          <cell r="AO46">
            <v>122</v>
          </cell>
          <cell r="AP46">
            <v>5</v>
          </cell>
          <cell r="AQ46">
            <v>120</v>
          </cell>
          <cell r="AR46">
            <v>120</v>
          </cell>
          <cell r="AS46">
            <v>5</v>
          </cell>
          <cell r="AT46">
            <v>-2</v>
          </cell>
          <cell r="AU46">
            <v>0</v>
          </cell>
          <cell r="AV46">
            <v>0</v>
          </cell>
          <cell r="AW46">
            <v>5</v>
          </cell>
          <cell r="AX46">
            <v>24</v>
          </cell>
          <cell r="AY46">
            <v>0</v>
          </cell>
          <cell r="AZ46">
            <v>515</v>
          </cell>
          <cell r="BA46">
            <v>20</v>
          </cell>
          <cell r="BB46">
            <v>25.75</v>
          </cell>
          <cell r="BC46">
            <v>508</v>
          </cell>
          <cell r="BD46">
            <v>512</v>
          </cell>
          <cell r="BE46">
            <v>20</v>
          </cell>
          <cell r="BF46">
            <v>-3</v>
          </cell>
          <cell r="BG46">
            <v>0</v>
          </cell>
          <cell r="BH46">
            <v>0</v>
          </cell>
          <cell r="BI46">
            <v>20</v>
          </cell>
          <cell r="BJ46">
            <v>25.6</v>
          </cell>
          <cell r="BK46">
            <v>0</v>
          </cell>
          <cell r="BL46">
            <v>618.5</v>
          </cell>
          <cell r="BM46">
            <v>68</v>
          </cell>
          <cell r="BN46">
            <v>10.99</v>
          </cell>
          <cell r="BO46">
            <v>0</v>
          </cell>
          <cell r="BP46">
            <v>0</v>
          </cell>
          <cell r="BQ46">
            <v>618.5</v>
          </cell>
          <cell r="BR46">
            <v>18</v>
          </cell>
          <cell r="BS46">
            <v>15</v>
          </cell>
          <cell r="BT46">
            <v>15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533</v>
          </cell>
          <cell r="CB46">
            <v>523</v>
          </cell>
          <cell r="CC46">
            <v>527</v>
          </cell>
          <cell r="CD46">
            <v>38</v>
          </cell>
          <cell r="CE46">
            <v>656.5</v>
          </cell>
          <cell r="CF46">
            <v>656.5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</row>
        <row r="47">
          <cell r="B47" t="str">
            <v>0771661M</v>
          </cell>
          <cell r="C47" t="str">
            <v>FERTE-GAUCHER
"Jean Campin"</v>
          </cell>
          <cell r="D47" t="str">
            <v>C</v>
          </cell>
          <cell r="E47">
            <v>161</v>
          </cell>
          <cell r="F47">
            <v>182</v>
          </cell>
          <cell r="G47">
            <v>7</v>
          </cell>
          <cell r="H47">
            <v>195</v>
          </cell>
          <cell r="I47">
            <v>182</v>
          </cell>
          <cell r="J47">
            <v>7</v>
          </cell>
          <cell r="K47">
            <v>0</v>
          </cell>
          <cell r="L47">
            <v>0</v>
          </cell>
          <cell r="M47">
            <v>0</v>
          </cell>
          <cell r="N47">
            <v>7</v>
          </cell>
          <cell r="O47">
            <v>26</v>
          </cell>
          <cell r="P47">
            <v>0</v>
          </cell>
          <cell r="Q47">
            <v>166</v>
          </cell>
          <cell r="R47">
            <v>157</v>
          </cell>
          <cell r="S47">
            <v>7</v>
          </cell>
          <cell r="T47">
            <v>157</v>
          </cell>
          <cell r="U47">
            <v>157</v>
          </cell>
          <cell r="V47">
            <v>7</v>
          </cell>
          <cell r="W47">
            <v>0</v>
          </cell>
          <cell r="X47">
            <v>0</v>
          </cell>
          <cell r="Y47">
            <v>-1</v>
          </cell>
          <cell r="Z47">
            <v>6</v>
          </cell>
          <cell r="AA47">
            <v>26.166666666666668</v>
          </cell>
          <cell r="AB47">
            <v>-1</v>
          </cell>
          <cell r="AC47">
            <v>174</v>
          </cell>
          <cell r="AD47">
            <v>164</v>
          </cell>
          <cell r="AE47">
            <v>7</v>
          </cell>
          <cell r="AF47">
            <v>163</v>
          </cell>
          <cell r="AG47">
            <v>163</v>
          </cell>
          <cell r="AH47">
            <v>7</v>
          </cell>
          <cell r="AI47">
            <v>-1</v>
          </cell>
          <cell r="AJ47">
            <v>0</v>
          </cell>
          <cell r="AK47">
            <v>0</v>
          </cell>
          <cell r="AL47">
            <v>7</v>
          </cell>
          <cell r="AM47">
            <v>23.285714285714285</v>
          </cell>
          <cell r="AN47">
            <v>0</v>
          </cell>
          <cell r="AO47">
            <v>174</v>
          </cell>
          <cell r="AP47">
            <v>7</v>
          </cell>
          <cell r="AQ47">
            <v>168</v>
          </cell>
          <cell r="AR47">
            <v>168</v>
          </cell>
          <cell r="AS47">
            <v>7</v>
          </cell>
          <cell r="AT47">
            <v>-6</v>
          </cell>
          <cell r="AU47">
            <v>0</v>
          </cell>
          <cell r="AV47">
            <v>0</v>
          </cell>
          <cell r="AW47">
            <v>7</v>
          </cell>
          <cell r="AX47">
            <v>24</v>
          </cell>
          <cell r="AY47">
            <v>0</v>
          </cell>
          <cell r="AZ47">
            <v>677</v>
          </cell>
          <cell r="BA47">
            <v>28</v>
          </cell>
          <cell r="BB47">
            <v>24.18</v>
          </cell>
          <cell r="BC47">
            <v>683</v>
          </cell>
          <cell r="BD47">
            <v>670</v>
          </cell>
          <cell r="BE47">
            <v>28</v>
          </cell>
          <cell r="BF47">
            <v>-7</v>
          </cell>
          <cell r="BG47">
            <v>-1</v>
          </cell>
          <cell r="BH47">
            <v>-1</v>
          </cell>
          <cell r="BI47">
            <v>27</v>
          </cell>
          <cell r="BJ47">
            <v>24.814814814814813</v>
          </cell>
          <cell r="BK47">
            <v>-1</v>
          </cell>
          <cell r="BL47">
            <v>850</v>
          </cell>
          <cell r="BM47">
            <v>120.5</v>
          </cell>
          <cell r="BN47">
            <v>14.18</v>
          </cell>
          <cell r="BO47">
            <v>26.25</v>
          </cell>
          <cell r="BP47">
            <v>-14</v>
          </cell>
          <cell r="BQ47">
            <v>836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677</v>
          </cell>
          <cell r="CB47">
            <v>683</v>
          </cell>
          <cell r="CC47">
            <v>670</v>
          </cell>
          <cell r="CD47">
            <v>0</v>
          </cell>
          <cell r="CE47">
            <v>850</v>
          </cell>
          <cell r="CF47">
            <v>836</v>
          </cell>
          <cell r="CG47">
            <v>10</v>
          </cell>
          <cell r="CH47">
            <v>1</v>
          </cell>
          <cell r="CI47">
            <v>10</v>
          </cell>
          <cell r="CJ47">
            <v>12</v>
          </cell>
        </row>
        <row r="48">
          <cell r="B48" t="str">
            <v>0771659K</v>
          </cell>
          <cell r="C48" t="str">
            <v>FERTE-ss-JOUARRE
"La Plaine des Glacis"</v>
          </cell>
          <cell r="D48" t="str">
            <v>B</v>
          </cell>
          <cell r="E48">
            <v>106</v>
          </cell>
          <cell r="F48">
            <v>112</v>
          </cell>
          <cell r="G48">
            <v>5</v>
          </cell>
          <cell r="H48">
            <v>108</v>
          </cell>
          <cell r="I48">
            <v>83</v>
          </cell>
          <cell r="J48">
            <v>5</v>
          </cell>
          <cell r="K48">
            <v>-29</v>
          </cell>
          <cell r="L48">
            <v>0</v>
          </cell>
          <cell r="M48">
            <v>-1</v>
          </cell>
          <cell r="N48">
            <v>4</v>
          </cell>
          <cell r="O48">
            <v>20.75</v>
          </cell>
          <cell r="P48">
            <v>-1</v>
          </cell>
          <cell r="Q48">
            <v>100</v>
          </cell>
          <cell r="R48">
            <v>103</v>
          </cell>
          <cell r="S48">
            <v>4</v>
          </cell>
          <cell r="T48">
            <v>102</v>
          </cell>
          <cell r="U48">
            <v>103</v>
          </cell>
          <cell r="V48">
            <v>4</v>
          </cell>
          <cell r="W48">
            <v>0</v>
          </cell>
          <cell r="X48">
            <v>0</v>
          </cell>
          <cell r="Y48">
            <v>0</v>
          </cell>
          <cell r="Z48">
            <v>4</v>
          </cell>
          <cell r="AA48">
            <v>25.75</v>
          </cell>
          <cell r="AB48">
            <v>0</v>
          </cell>
          <cell r="AC48">
            <v>85</v>
          </cell>
          <cell r="AD48">
            <v>100</v>
          </cell>
          <cell r="AE48">
            <v>4</v>
          </cell>
          <cell r="AF48">
            <v>104</v>
          </cell>
          <cell r="AG48">
            <v>105</v>
          </cell>
          <cell r="AH48">
            <v>4</v>
          </cell>
          <cell r="AI48">
            <v>5</v>
          </cell>
          <cell r="AJ48">
            <v>0</v>
          </cell>
          <cell r="AK48">
            <v>0</v>
          </cell>
          <cell r="AL48">
            <v>4</v>
          </cell>
          <cell r="AM48">
            <v>26.25</v>
          </cell>
          <cell r="AN48">
            <v>0</v>
          </cell>
          <cell r="AO48">
            <v>80</v>
          </cell>
          <cell r="AP48">
            <v>3</v>
          </cell>
          <cell r="AQ48">
            <v>91</v>
          </cell>
          <cell r="AR48">
            <v>91</v>
          </cell>
          <cell r="AS48">
            <v>3</v>
          </cell>
          <cell r="AT48">
            <v>11</v>
          </cell>
          <cell r="AU48">
            <v>0</v>
          </cell>
          <cell r="AV48">
            <v>1</v>
          </cell>
          <cell r="AW48">
            <v>4</v>
          </cell>
          <cell r="AX48">
            <v>22.75</v>
          </cell>
          <cell r="AY48">
            <v>1</v>
          </cell>
          <cell r="AZ48">
            <v>395</v>
          </cell>
          <cell r="BA48">
            <v>16</v>
          </cell>
          <cell r="BB48">
            <v>24.69</v>
          </cell>
          <cell r="BC48">
            <v>405</v>
          </cell>
          <cell r="BD48">
            <v>382</v>
          </cell>
          <cell r="BE48">
            <v>16</v>
          </cell>
          <cell r="BF48">
            <v>-13</v>
          </cell>
          <cell r="BG48">
            <v>0</v>
          </cell>
          <cell r="BH48">
            <v>0</v>
          </cell>
          <cell r="BI48">
            <v>16</v>
          </cell>
          <cell r="BJ48">
            <v>23.875</v>
          </cell>
          <cell r="BK48">
            <v>0</v>
          </cell>
          <cell r="BL48">
            <v>489</v>
          </cell>
          <cell r="BM48">
            <v>54.5</v>
          </cell>
          <cell r="BN48">
            <v>11.15</v>
          </cell>
          <cell r="BO48">
            <v>0</v>
          </cell>
          <cell r="BP48">
            <v>-15</v>
          </cell>
          <cell r="BQ48">
            <v>474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395</v>
          </cell>
          <cell r="CB48">
            <v>405</v>
          </cell>
          <cell r="CC48">
            <v>382</v>
          </cell>
          <cell r="CD48">
            <v>0</v>
          </cell>
          <cell r="CE48">
            <v>489</v>
          </cell>
          <cell r="CF48">
            <v>474</v>
          </cell>
          <cell r="CG48">
            <v>10</v>
          </cell>
          <cell r="CH48">
            <v>1</v>
          </cell>
          <cell r="CI48">
            <v>16</v>
          </cell>
          <cell r="CJ48">
            <v>15</v>
          </cell>
        </row>
        <row r="49">
          <cell r="B49" t="str">
            <v>0770024H</v>
          </cell>
          <cell r="C49" t="str">
            <v>FERTE-ss-JOUARRE
"La Rochefoucauld"</v>
          </cell>
          <cell r="D49" t="str">
            <v>C</v>
          </cell>
          <cell r="E49">
            <v>214</v>
          </cell>
          <cell r="F49">
            <v>199</v>
          </cell>
          <cell r="G49">
            <v>8</v>
          </cell>
          <cell r="H49">
            <v>214</v>
          </cell>
          <cell r="I49">
            <v>204</v>
          </cell>
          <cell r="J49">
            <v>8</v>
          </cell>
          <cell r="K49">
            <v>5</v>
          </cell>
          <cell r="L49">
            <v>0</v>
          </cell>
          <cell r="M49">
            <v>0</v>
          </cell>
          <cell r="N49">
            <v>8</v>
          </cell>
          <cell r="O49">
            <v>25.5</v>
          </cell>
          <cell r="P49">
            <v>0</v>
          </cell>
          <cell r="Q49">
            <v>192</v>
          </cell>
          <cell r="R49">
            <v>201</v>
          </cell>
          <cell r="S49">
            <v>8</v>
          </cell>
          <cell r="T49">
            <v>200</v>
          </cell>
          <cell r="U49">
            <v>200</v>
          </cell>
          <cell r="V49">
            <v>8</v>
          </cell>
          <cell r="W49">
            <v>-1</v>
          </cell>
          <cell r="X49">
            <v>0</v>
          </cell>
          <cell r="Y49">
            <v>0</v>
          </cell>
          <cell r="Z49">
            <v>8</v>
          </cell>
          <cell r="AA49">
            <v>25</v>
          </cell>
          <cell r="AB49">
            <v>0</v>
          </cell>
          <cell r="AC49">
            <v>181</v>
          </cell>
          <cell r="AD49">
            <v>181</v>
          </cell>
          <cell r="AE49">
            <v>7</v>
          </cell>
          <cell r="AF49">
            <v>183</v>
          </cell>
          <cell r="AG49">
            <v>183</v>
          </cell>
          <cell r="AH49">
            <v>7</v>
          </cell>
          <cell r="AI49">
            <v>2</v>
          </cell>
          <cell r="AJ49">
            <v>0</v>
          </cell>
          <cell r="AK49">
            <v>0</v>
          </cell>
          <cell r="AL49">
            <v>7</v>
          </cell>
          <cell r="AM49">
            <v>26.142857142857142</v>
          </cell>
          <cell r="AN49">
            <v>0</v>
          </cell>
          <cell r="AO49">
            <v>152</v>
          </cell>
          <cell r="AP49">
            <v>6</v>
          </cell>
          <cell r="AQ49">
            <v>159</v>
          </cell>
          <cell r="AR49">
            <v>160</v>
          </cell>
          <cell r="AS49">
            <v>6</v>
          </cell>
          <cell r="AT49">
            <v>8</v>
          </cell>
          <cell r="AU49">
            <v>0</v>
          </cell>
          <cell r="AV49">
            <v>0</v>
          </cell>
          <cell r="AW49">
            <v>6</v>
          </cell>
          <cell r="AX49">
            <v>26.666666666666668</v>
          </cell>
          <cell r="AY49">
            <v>0</v>
          </cell>
          <cell r="AZ49">
            <v>733</v>
          </cell>
          <cell r="BA49">
            <v>29</v>
          </cell>
          <cell r="BB49">
            <v>25.28</v>
          </cell>
          <cell r="BC49">
            <v>756</v>
          </cell>
          <cell r="BD49">
            <v>747</v>
          </cell>
          <cell r="BE49">
            <v>29</v>
          </cell>
          <cell r="BF49">
            <v>14</v>
          </cell>
          <cell r="BG49">
            <v>0</v>
          </cell>
          <cell r="BH49">
            <v>0</v>
          </cell>
          <cell r="BI49">
            <v>29</v>
          </cell>
          <cell r="BJ49">
            <v>25.758620689655171</v>
          </cell>
          <cell r="BK49">
            <v>0</v>
          </cell>
          <cell r="BL49">
            <v>898</v>
          </cell>
          <cell r="BM49">
            <v>108</v>
          </cell>
          <cell r="BN49">
            <v>12.03</v>
          </cell>
          <cell r="BO49">
            <v>0</v>
          </cell>
          <cell r="BP49">
            <v>0</v>
          </cell>
          <cell r="BQ49">
            <v>898</v>
          </cell>
          <cell r="BR49">
            <v>22</v>
          </cell>
          <cell r="BS49">
            <v>24</v>
          </cell>
          <cell r="BT49">
            <v>24</v>
          </cell>
          <cell r="BU49">
            <v>13</v>
          </cell>
          <cell r="BV49">
            <v>13</v>
          </cell>
          <cell r="BW49">
            <v>10</v>
          </cell>
          <cell r="BX49">
            <v>0</v>
          </cell>
          <cell r="BY49">
            <v>0</v>
          </cell>
          <cell r="BZ49">
            <v>0</v>
          </cell>
          <cell r="CA49">
            <v>768</v>
          </cell>
          <cell r="CB49">
            <v>793</v>
          </cell>
          <cell r="CC49">
            <v>781</v>
          </cell>
          <cell r="CD49">
            <v>58</v>
          </cell>
          <cell r="CE49">
            <v>956</v>
          </cell>
          <cell r="CF49">
            <v>956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</row>
        <row r="50">
          <cell r="B50" t="str">
            <v>0771765A</v>
          </cell>
          <cell r="C50" t="str">
            <v>FONTAINEBLEAU
"François Couperin"</v>
          </cell>
          <cell r="D50" t="str">
            <v>A</v>
          </cell>
          <cell r="E50">
            <v>98</v>
          </cell>
          <cell r="F50">
            <v>93</v>
          </cell>
          <cell r="G50">
            <v>4</v>
          </cell>
          <cell r="H50">
            <v>96</v>
          </cell>
          <cell r="I50">
            <v>101</v>
          </cell>
          <cell r="J50">
            <v>4</v>
          </cell>
          <cell r="K50">
            <v>8</v>
          </cell>
          <cell r="L50">
            <v>0</v>
          </cell>
          <cell r="M50">
            <v>0</v>
          </cell>
          <cell r="N50">
            <v>4</v>
          </cell>
          <cell r="O50">
            <v>25.25</v>
          </cell>
          <cell r="P50">
            <v>0</v>
          </cell>
          <cell r="Q50">
            <v>108</v>
          </cell>
          <cell r="R50">
            <v>94</v>
          </cell>
          <cell r="S50">
            <v>4</v>
          </cell>
          <cell r="T50">
            <v>92</v>
          </cell>
          <cell r="U50">
            <v>92</v>
          </cell>
          <cell r="V50">
            <v>4</v>
          </cell>
          <cell r="W50">
            <v>-2</v>
          </cell>
          <cell r="X50">
            <v>0</v>
          </cell>
          <cell r="Y50">
            <v>0</v>
          </cell>
          <cell r="Z50">
            <v>4</v>
          </cell>
          <cell r="AA50">
            <v>23</v>
          </cell>
          <cell r="AB50">
            <v>0</v>
          </cell>
          <cell r="AC50">
            <v>114</v>
          </cell>
          <cell r="AD50">
            <v>103</v>
          </cell>
          <cell r="AE50">
            <v>4</v>
          </cell>
          <cell r="AF50">
            <v>105</v>
          </cell>
          <cell r="AG50">
            <v>108</v>
          </cell>
          <cell r="AH50">
            <v>4</v>
          </cell>
          <cell r="AI50">
            <v>5</v>
          </cell>
          <cell r="AJ50">
            <v>0</v>
          </cell>
          <cell r="AK50">
            <v>0</v>
          </cell>
          <cell r="AL50">
            <v>4</v>
          </cell>
          <cell r="AM50">
            <v>27</v>
          </cell>
          <cell r="AN50">
            <v>0</v>
          </cell>
          <cell r="AO50">
            <v>112</v>
          </cell>
          <cell r="AP50">
            <v>4</v>
          </cell>
          <cell r="AQ50">
            <v>109</v>
          </cell>
          <cell r="AR50">
            <v>112</v>
          </cell>
          <cell r="AS50">
            <v>5</v>
          </cell>
          <cell r="AT50">
            <v>0</v>
          </cell>
          <cell r="AU50">
            <v>1</v>
          </cell>
          <cell r="AV50">
            <v>0</v>
          </cell>
          <cell r="AW50">
            <v>4</v>
          </cell>
          <cell r="AX50">
            <v>28</v>
          </cell>
          <cell r="AY50">
            <v>0</v>
          </cell>
          <cell r="AZ50">
            <v>402</v>
          </cell>
          <cell r="BA50">
            <v>16</v>
          </cell>
          <cell r="BB50">
            <v>25.13</v>
          </cell>
          <cell r="BC50">
            <v>402</v>
          </cell>
          <cell r="BD50">
            <v>413</v>
          </cell>
          <cell r="BE50">
            <v>17</v>
          </cell>
          <cell r="BF50">
            <v>11</v>
          </cell>
          <cell r="BG50">
            <v>0</v>
          </cell>
          <cell r="BH50">
            <v>0</v>
          </cell>
          <cell r="BI50">
            <v>16</v>
          </cell>
          <cell r="BJ50">
            <v>25.8125</v>
          </cell>
          <cell r="BK50">
            <v>0</v>
          </cell>
          <cell r="BL50">
            <v>494.5</v>
          </cell>
          <cell r="BM50">
            <v>58.5</v>
          </cell>
          <cell r="BN50">
            <v>11.83</v>
          </cell>
          <cell r="BO50">
            <v>0</v>
          </cell>
          <cell r="BP50">
            <v>0</v>
          </cell>
          <cell r="BQ50">
            <v>494.5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402</v>
          </cell>
          <cell r="CB50">
            <v>402</v>
          </cell>
          <cell r="CC50">
            <v>413</v>
          </cell>
          <cell r="CD50">
            <v>0</v>
          </cell>
          <cell r="CE50">
            <v>494.5</v>
          </cell>
          <cell r="CF50">
            <v>494.5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</row>
        <row r="51">
          <cell r="B51" t="str">
            <v>0770928R</v>
          </cell>
          <cell r="C51" t="str">
            <v>FONTAINEBLEAU
"International"</v>
          </cell>
          <cell r="D51" t="str">
            <v>A</v>
          </cell>
          <cell r="E51">
            <v>202</v>
          </cell>
          <cell r="F51">
            <v>200</v>
          </cell>
          <cell r="G51">
            <v>7</v>
          </cell>
          <cell r="H51">
            <v>257</v>
          </cell>
          <cell r="I51">
            <v>200</v>
          </cell>
          <cell r="J51">
            <v>9</v>
          </cell>
          <cell r="K51">
            <v>0</v>
          </cell>
          <cell r="L51">
            <v>2</v>
          </cell>
          <cell r="M51">
            <v>0</v>
          </cell>
          <cell r="N51">
            <v>7</v>
          </cell>
          <cell r="O51">
            <v>28.571428571428573</v>
          </cell>
          <cell r="P51">
            <v>0</v>
          </cell>
          <cell r="Q51">
            <v>227</v>
          </cell>
          <cell r="R51">
            <v>189</v>
          </cell>
          <cell r="S51">
            <v>7</v>
          </cell>
          <cell r="T51">
            <v>209</v>
          </cell>
          <cell r="U51">
            <v>205</v>
          </cell>
          <cell r="V51">
            <v>8</v>
          </cell>
          <cell r="W51">
            <v>16</v>
          </cell>
          <cell r="X51">
            <v>1</v>
          </cell>
          <cell r="Y51">
            <v>0</v>
          </cell>
          <cell r="Z51">
            <v>7</v>
          </cell>
          <cell r="AA51">
            <v>29.285714285714285</v>
          </cell>
          <cell r="AB51">
            <v>0</v>
          </cell>
          <cell r="AC51">
            <v>227</v>
          </cell>
          <cell r="AD51">
            <v>222</v>
          </cell>
          <cell r="AE51">
            <v>8</v>
          </cell>
          <cell r="AF51">
            <v>233</v>
          </cell>
          <cell r="AG51">
            <v>233</v>
          </cell>
          <cell r="AH51">
            <v>8</v>
          </cell>
          <cell r="AI51">
            <v>11</v>
          </cell>
          <cell r="AJ51">
            <v>0</v>
          </cell>
          <cell r="AK51">
            <v>0</v>
          </cell>
          <cell r="AL51">
            <v>8</v>
          </cell>
          <cell r="AM51">
            <v>29.125</v>
          </cell>
          <cell r="AN51">
            <v>0</v>
          </cell>
          <cell r="AO51">
            <v>225</v>
          </cell>
          <cell r="AP51">
            <v>8</v>
          </cell>
          <cell r="AQ51">
            <v>238</v>
          </cell>
          <cell r="AR51">
            <v>230</v>
          </cell>
          <cell r="AS51">
            <v>9</v>
          </cell>
          <cell r="AT51">
            <v>5</v>
          </cell>
          <cell r="AU51">
            <v>1</v>
          </cell>
          <cell r="AV51">
            <v>0</v>
          </cell>
          <cell r="AW51">
            <v>8</v>
          </cell>
          <cell r="AX51">
            <v>28.75</v>
          </cell>
          <cell r="AY51">
            <v>0</v>
          </cell>
          <cell r="AZ51">
            <v>836</v>
          </cell>
          <cell r="BA51">
            <v>30</v>
          </cell>
          <cell r="BB51">
            <v>27.87</v>
          </cell>
          <cell r="BC51">
            <v>937</v>
          </cell>
          <cell r="BD51">
            <v>868</v>
          </cell>
          <cell r="BE51">
            <v>34</v>
          </cell>
          <cell r="BF51">
            <v>32</v>
          </cell>
          <cell r="BG51">
            <v>0</v>
          </cell>
          <cell r="BH51">
            <v>0</v>
          </cell>
          <cell r="BI51">
            <v>30</v>
          </cell>
          <cell r="BJ51">
            <v>28.933333333333334</v>
          </cell>
          <cell r="BK51">
            <v>0</v>
          </cell>
          <cell r="BL51">
            <v>965</v>
          </cell>
          <cell r="BM51">
            <v>108</v>
          </cell>
          <cell r="BN51">
            <v>11.19</v>
          </cell>
          <cell r="BO51">
            <v>0</v>
          </cell>
          <cell r="BP51">
            <v>0</v>
          </cell>
          <cell r="BQ51">
            <v>965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836</v>
          </cell>
          <cell r="CB51">
            <v>937</v>
          </cell>
          <cell r="CC51">
            <v>868</v>
          </cell>
          <cell r="CD51">
            <v>0</v>
          </cell>
          <cell r="CE51">
            <v>965</v>
          </cell>
          <cell r="CF51">
            <v>965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</row>
        <row r="52">
          <cell r="B52" t="str">
            <v>0771424E</v>
          </cell>
          <cell r="C52" t="str">
            <v>FONTAINEBLEAU
"Lucien Cézard"</v>
          </cell>
          <cell r="D52" t="str">
            <v>A</v>
          </cell>
          <cell r="E52">
            <v>121</v>
          </cell>
          <cell r="F52">
            <v>127</v>
          </cell>
          <cell r="G52">
            <v>5</v>
          </cell>
          <cell r="H52">
            <v>138</v>
          </cell>
          <cell r="I52">
            <v>143</v>
          </cell>
          <cell r="J52">
            <v>5</v>
          </cell>
          <cell r="K52">
            <v>16</v>
          </cell>
          <cell r="L52">
            <v>0</v>
          </cell>
          <cell r="M52">
            <v>0</v>
          </cell>
          <cell r="N52">
            <v>5</v>
          </cell>
          <cell r="O52">
            <v>28.6</v>
          </cell>
          <cell r="P52">
            <v>0</v>
          </cell>
          <cell r="Q52">
            <v>112</v>
          </cell>
          <cell r="R52">
            <v>114</v>
          </cell>
          <cell r="S52">
            <v>4</v>
          </cell>
          <cell r="T52">
            <v>123</v>
          </cell>
          <cell r="U52">
            <v>123</v>
          </cell>
          <cell r="V52">
            <v>4</v>
          </cell>
          <cell r="W52">
            <v>9</v>
          </cell>
          <cell r="X52">
            <v>0</v>
          </cell>
          <cell r="Y52">
            <v>1</v>
          </cell>
          <cell r="Z52">
            <v>5</v>
          </cell>
          <cell r="AA52">
            <v>24.6</v>
          </cell>
          <cell r="AB52">
            <v>1</v>
          </cell>
          <cell r="AC52">
            <v>131</v>
          </cell>
          <cell r="AD52">
            <v>112</v>
          </cell>
          <cell r="AE52">
            <v>4</v>
          </cell>
          <cell r="AF52">
            <v>118</v>
          </cell>
          <cell r="AG52">
            <v>118</v>
          </cell>
          <cell r="AH52">
            <v>4</v>
          </cell>
          <cell r="AI52">
            <v>6</v>
          </cell>
          <cell r="AJ52">
            <v>0</v>
          </cell>
          <cell r="AK52">
            <v>0</v>
          </cell>
          <cell r="AL52">
            <v>4</v>
          </cell>
          <cell r="AM52">
            <v>29.5</v>
          </cell>
          <cell r="AN52">
            <v>0</v>
          </cell>
          <cell r="AO52">
            <v>120</v>
          </cell>
          <cell r="AP52">
            <v>5</v>
          </cell>
          <cell r="AQ52">
            <v>129</v>
          </cell>
          <cell r="AR52">
            <v>128</v>
          </cell>
          <cell r="AS52">
            <v>5</v>
          </cell>
          <cell r="AT52">
            <v>8</v>
          </cell>
          <cell r="AU52">
            <v>0</v>
          </cell>
          <cell r="AV52">
            <v>0</v>
          </cell>
          <cell r="AW52">
            <v>5</v>
          </cell>
          <cell r="AX52">
            <v>25.6</v>
          </cell>
          <cell r="AY52">
            <v>0</v>
          </cell>
          <cell r="AZ52">
            <v>473</v>
          </cell>
          <cell r="BA52">
            <v>18</v>
          </cell>
          <cell r="BB52">
            <v>26.28</v>
          </cell>
          <cell r="BC52">
            <v>508</v>
          </cell>
          <cell r="BD52">
            <v>512</v>
          </cell>
          <cell r="BE52">
            <v>18</v>
          </cell>
          <cell r="BF52">
            <v>39</v>
          </cell>
          <cell r="BG52">
            <v>1</v>
          </cell>
          <cell r="BH52">
            <v>1</v>
          </cell>
          <cell r="BI52">
            <v>19</v>
          </cell>
          <cell r="BJ52">
            <v>26.94736842105263</v>
          </cell>
          <cell r="BK52">
            <v>1</v>
          </cell>
          <cell r="BL52">
            <v>549.75</v>
          </cell>
          <cell r="BM52">
            <v>62.25</v>
          </cell>
          <cell r="BN52">
            <v>11.32</v>
          </cell>
          <cell r="BO52">
            <v>0</v>
          </cell>
          <cell r="BP52">
            <v>29</v>
          </cell>
          <cell r="BQ52">
            <v>578.75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473</v>
          </cell>
          <cell r="CB52">
            <v>508</v>
          </cell>
          <cell r="CC52">
            <v>512</v>
          </cell>
          <cell r="CD52">
            <v>0</v>
          </cell>
          <cell r="CE52">
            <v>549.75</v>
          </cell>
          <cell r="CF52">
            <v>578.75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</row>
        <row r="53">
          <cell r="B53" t="str">
            <v>0772227C</v>
          </cell>
          <cell r="C53" t="str">
            <v>FONTENAY-TRESIGNY
"S. Mallarmé"</v>
          </cell>
          <cell r="D53" t="str">
            <v>B</v>
          </cell>
          <cell r="E53">
            <v>118</v>
          </cell>
          <cell r="F53">
            <v>117</v>
          </cell>
          <cell r="G53">
            <v>5</v>
          </cell>
          <cell r="H53">
            <v>125</v>
          </cell>
          <cell r="I53">
            <v>126</v>
          </cell>
          <cell r="J53">
            <v>5</v>
          </cell>
          <cell r="K53">
            <v>9</v>
          </cell>
          <cell r="L53">
            <v>0</v>
          </cell>
          <cell r="M53">
            <v>0</v>
          </cell>
          <cell r="N53">
            <v>5</v>
          </cell>
          <cell r="O53">
            <v>25.2</v>
          </cell>
          <cell r="P53">
            <v>0</v>
          </cell>
          <cell r="Q53">
            <v>115</v>
          </cell>
          <cell r="R53">
            <v>119</v>
          </cell>
          <cell r="S53">
            <v>5</v>
          </cell>
          <cell r="T53">
            <v>120</v>
          </cell>
          <cell r="U53">
            <v>119</v>
          </cell>
          <cell r="V53">
            <v>5</v>
          </cell>
          <cell r="W53">
            <v>0</v>
          </cell>
          <cell r="X53">
            <v>0</v>
          </cell>
          <cell r="Y53">
            <v>0</v>
          </cell>
          <cell r="Z53">
            <v>5</v>
          </cell>
          <cell r="AA53">
            <v>23.8</v>
          </cell>
          <cell r="AB53">
            <v>0</v>
          </cell>
          <cell r="AC53">
            <v>104</v>
          </cell>
          <cell r="AD53">
            <v>114</v>
          </cell>
          <cell r="AE53">
            <v>5</v>
          </cell>
          <cell r="AF53">
            <v>116</v>
          </cell>
          <cell r="AG53">
            <v>116</v>
          </cell>
          <cell r="AH53">
            <v>5</v>
          </cell>
          <cell r="AI53">
            <v>2</v>
          </cell>
          <cell r="AJ53">
            <v>0</v>
          </cell>
          <cell r="AK53">
            <v>0</v>
          </cell>
          <cell r="AL53">
            <v>5</v>
          </cell>
          <cell r="AM53">
            <v>23.2</v>
          </cell>
          <cell r="AN53">
            <v>0</v>
          </cell>
          <cell r="AO53">
            <v>103</v>
          </cell>
          <cell r="AP53">
            <v>4</v>
          </cell>
          <cell r="AQ53">
            <v>103</v>
          </cell>
          <cell r="AR53">
            <v>102</v>
          </cell>
          <cell r="AS53">
            <v>4</v>
          </cell>
          <cell r="AT53">
            <v>-1</v>
          </cell>
          <cell r="AU53">
            <v>0</v>
          </cell>
          <cell r="AV53">
            <v>0</v>
          </cell>
          <cell r="AW53">
            <v>4</v>
          </cell>
          <cell r="AX53">
            <v>25.5</v>
          </cell>
          <cell r="AY53">
            <v>0</v>
          </cell>
          <cell r="AZ53">
            <v>453</v>
          </cell>
          <cell r="BA53">
            <v>19</v>
          </cell>
          <cell r="BB53">
            <v>23.84</v>
          </cell>
          <cell r="BC53">
            <v>464</v>
          </cell>
          <cell r="BD53">
            <v>463</v>
          </cell>
          <cell r="BE53">
            <v>19</v>
          </cell>
          <cell r="BF53">
            <v>10</v>
          </cell>
          <cell r="BG53">
            <v>0</v>
          </cell>
          <cell r="BH53">
            <v>0</v>
          </cell>
          <cell r="BI53">
            <v>19</v>
          </cell>
          <cell r="BJ53">
            <v>24.368421052631579</v>
          </cell>
          <cell r="BK53">
            <v>0</v>
          </cell>
          <cell r="BL53">
            <v>574</v>
          </cell>
          <cell r="BM53">
            <v>66</v>
          </cell>
          <cell r="BN53">
            <v>11.5</v>
          </cell>
          <cell r="BO53">
            <v>0</v>
          </cell>
          <cell r="BP53">
            <v>0</v>
          </cell>
          <cell r="BQ53">
            <v>574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453</v>
          </cell>
          <cell r="CB53">
            <v>464</v>
          </cell>
          <cell r="CC53">
            <v>463</v>
          </cell>
          <cell r="CD53">
            <v>0</v>
          </cell>
          <cell r="CE53">
            <v>574</v>
          </cell>
          <cell r="CF53">
            <v>574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</row>
        <row r="54">
          <cell r="B54" t="str">
            <v>0772189L</v>
          </cell>
          <cell r="C54" t="str">
            <v>GRETZ-ARMAINVILLIERS
"Hutinel"</v>
          </cell>
          <cell r="D54" t="str">
            <v>B</v>
          </cell>
          <cell r="E54">
            <v>128</v>
          </cell>
          <cell r="F54">
            <v>122</v>
          </cell>
          <cell r="G54">
            <v>5</v>
          </cell>
          <cell r="H54">
            <v>134</v>
          </cell>
          <cell r="I54">
            <v>132</v>
          </cell>
          <cell r="J54">
            <v>5</v>
          </cell>
          <cell r="K54">
            <v>10</v>
          </cell>
          <cell r="L54">
            <v>0</v>
          </cell>
          <cell r="M54">
            <v>0</v>
          </cell>
          <cell r="N54">
            <v>5</v>
          </cell>
          <cell r="O54">
            <v>26.4</v>
          </cell>
          <cell r="P54">
            <v>0</v>
          </cell>
          <cell r="Q54">
            <v>119</v>
          </cell>
          <cell r="R54">
            <v>127</v>
          </cell>
          <cell r="S54">
            <v>5</v>
          </cell>
          <cell r="T54">
            <v>124</v>
          </cell>
          <cell r="U54">
            <v>126</v>
          </cell>
          <cell r="V54">
            <v>5</v>
          </cell>
          <cell r="W54">
            <v>-1</v>
          </cell>
          <cell r="X54">
            <v>0</v>
          </cell>
          <cell r="Y54">
            <v>0</v>
          </cell>
          <cell r="Z54">
            <v>5</v>
          </cell>
          <cell r="AA54">
            <v>25.2</v>
          </cell>
          <cell r="AB54">
            <v>0</v>
          </cell>
          <cell r="AC54">
            <v>132</v>
          </cell>
          <cell r="AD54">
            <v>115</v>
          </cell>
          <cell r="AE54">
            <v>5</v>
          </cell>
          <cell r="AF54">
            <v>112</v>
          </cell>
          <cell r="AG54">
            <v>112</v>
          </cell>
          <cell r="AH54">
            <v>5</v>
          </cell>
          <cell r="AI54">
            <v>-3</v>
          </cell>
          <cell r="AJ54">
            <v>0</v>
          </cell>
          <cell r="AK54">
            <v>0</v>
          </cell>
          <cell r="AL54">
            <v>5</v>
          </cell>
          <cell r="AM54">
            <v>22.4</v>
          </cell>
          <cell r="AN54">
            <v>0</v>
          </cell>
          <cell r="AO54">
            <v>129</v>
          </cell>
          <cell r="AP54">
            <v>5</v>
          </cell>
          <cell r="AQ54">
            <v>127</v>
          </cell>
          <cell r="AR54">
            <v>127</v>
          </cell>
          <cell r="AS54">
            <v>5</v>
          </cell>
          <cell r="AT54">
            <v>-2</v>
          </cell>
          <cell r="AU54">
            <v>0</v>
          </cell>
          <cell r="AV54">
            <v>0</v>
          </cell>
          <cell r="AW54">
            <v>5</v>
          </cell>
          <cell r="AX54">
            <v>25.4</v>
          </cell>
          <cell r="AY54">
            <v>0</v>
          </cell>
          <cell r="AZ54">
            <v>493</v>
          </cell>
          <cell r="BA54">
            <v>20</v>
          </cell>
          <cell r="BB54">
            <v>24.65</v>
          </cell>
          <cell r="BC54">
            <v>497</v>
          </cell>
          <cell r="BD54">
            <v>497</v>
          </cell>
          <cell r="BE54">
            <v>20</v>
          </cell>
          <cell r="BF54">
            <v>4</v>
          </cell>
          <cell r="BG54">
            <v>0</v>
          </cell>
          <cell r="BH54">
            <v>0</v>
          </cell>
          <cell r="BI54">
            <v>20</v>
          </cell>
          <cell r="BJ54">
            <v>24.85</v>
          </cell>
          <cell r="BK54">
            <v>0</v>
          </cell>
          <cell r="BL54">
            <v>616</v>
          </cell>
          <cell r="BM54">
            <v>69.5</v>
          </cell>
          <cell r="BN54">
            <v>11.28</v>
          </cell>
          <cell r="BO54">
            <v>0</v>
          </cell>
          <cell r="BP54">
            <v>0</v>
          </cell>
          <cell r="BQ54">
            <v>616</v>
          </cell>
          <cell r="BR54">
            <v>0</v>
          </cell>
          <cell r="BS54">
            <v>0</v>
          </cell>
          <cell r="BT54">
            <v>0</v>
          </cell>
          <cell r="BU54">
            <v>14</v>
          </cell>
          <cell r="BV54">
            <v>13</v>
          </cell>
          <cell r="BW54">
            <v>10</v>
          </cell>
          <cell r="BX54">
            <v>0</v>
          </cell>
          <cell r="BY54">
            <v>0</v>
          </cell>
          <cell r="BZ54">
            <v>0</v>
          </cell>
          <cell r="CA54">
            <v>507</v>
          </cell>
          <cell r="CB54">
            <v>510</v>
          </cell>
          <cell r="CC54">
            <v>507</v>
          </cell>
          <cell r="CD54">
            <v>21</v>
          </cell>
          <cell r="CE54">
            <v>637</v>
          </cell>
          <cell r="CF54">
            <v>637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</row>
        <row r="55">
          <cell r="B55" t="str">
            <v>0771768D</v>
          </cell>
          <cell r="C55" t="str">
            <v>LAGNY/MARNE
"Les 4 Arpents"</v>
          </cell>
          <cell r="D55" t="str">
            <v>A</v>
          </cell>
          <cell r="E55">
            <v>141</v>
          </cell>
          <cell r="F55">
            <v>144</v>
          </cell>
          <cell r="G55">
            <v>6</v>
          </cell>
          <cell r="H55">
            <v>154</v>
          </cell>
          <cell r="I55">
            <v>147</v>
          </cell>
          <cell r="J55">
            <v>6</v>
          </cell>
          <cell r="K55">
            <v>3</v>
          </cell>
          <cell r="L55">
            <v>0</v>
          </cell>
          <cell r="M55">
            <v>0</v>
          </cell>
          <cell r="N55">
            <v>6</v>
          </cell>
          <cell r="O55">
            <v>24.5</v>
          </cell>
          <cell r="P55">
            <v>0</v>
          </cell>
          <cell r="Q55">
            <v>98</v>
          </cell>
          <cell r="R55">
            <v>131</v>
          </cell>
          <cell r="S55">
            <v>5</v>
          </cell>
          <cell r="T55">
            <v>131</v>
          </cell>
          <cell r="U55">
            <v>131</v>
          </cell>
          <cell r="V55">
            <v>5</v>
          </cell>
          <cell r="W55">
            <v>0</v>
          </cell>
          <cell r="X55">
            <v>0</v>
          </cell>
          <cell r="Y55">
            <v>0</v>
          </cell>
          <cell r="Z55">
            <v>5</v>
          </cell>
          <cell r="AA55">
            <v>26.2</v>
          </cell>
          <cell r="AB55">
            <v>0</v>
          </cell>
          <cell r="AC55">
            <v>119</v>
          </cell>
          <cell r="AD55">
            <v>100</v>
          </cell>
          <cell r="AE55">
            <v>4</v>
          </cell>
          <cell r="AF55">
            <v>97</v>
          </cell>
          <cell r="AG55">
            <v>103</v>
          </cell>
          <cell r="AH55">
            <v>4</v>
          </cell>
          <cell r="AI55">
            <v>3</v>
          </cell>
          <cell r="AJ55">
            <v>0</v>
          </cell>
          <cell r="AK55">
            <v>0</v>
          </cell>
          <cell r="AL55">
            <v>4</v>
          </cell>
          <cell r="AM55">
            <v>25.75</v>
          </cell>
          <cell r="AN55">
            <v>0</v>
          </cell>
          <cell r="AO55">
            <v>107</v>
          </cell>
          <cell r="AP55">
            <v>4</v>
          </cell>
          <cell r="AQ55">
            <v>117</v>
          </cell>
          <cell r="AR55">
            <v>110</v>
          </cell>
          <cell r="AS55">
            <v>5</v>
          </cell>
          <cell r="AT55">
            <v>3</v>
          </cell>
          <cell r="AU55">
            <v>1</v>
          </cell>
          <cell r="AV55">
            <v>0</v>
          </cell>
          <cell r="AW55">
            <v>4</v>
          </cell>
          <cell r="AX55">
            <v>27.5</v>
          </cell>
          <cell r="AY55">
            <v>0</v>
          </cell>
          <cell r="AZ55">
            <v>482</v>
          </cell>
          <cell r="BA55">
            <v>19</v>
          </cell>
          <cell r="BB55">
            <v>25.37</v>
          </cell>
          <cell r="BC55">
            <v>499</v>
          </cell>
          <cell r="BD55">
            <v>491</v>
          </cell>
          <cell r="BE55">
            <v>20</v>
          </cell>
          <cell r="BF55">
            <v>9</v>
          </cell>
          <cell r="BG55">
            <v>0</v>
          </cell>
          <cell r="BH55">
            <v>0</v>
          </cell>
          <cell r="BI55">
            <v>19</v>
          </cell>
          <cell r="BJ55">
            <v>25.842105263157894</v>
          </cell>
          <cell r="BK55">
            <v>0</v>
          </cell>
          <cell r="BL55">
            <v>578.25</v>
          </cell>
          <cell r="BM55">
            <v>92.25</v>
          </cell>
          <cell r="BN55">
            <v>15.95</v>
          </cell>
          <cell r="BO55">
            <v>27</v>
          </cell>
          <cell r="BP55">
            <v>0</v>
          </cell>
          <cell r="BQ55">
            <v>578.25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482</v>
          </cell>
          <cell r="CB55">
            <v>499</v>
          </cell>
          <cell r="CC55">
            <v>491</v>
          </cell>
          <cell r="CD55">
            <v>0</v>
          </cell>
          <cell r="CE55">
            <v>578.25</v>
          </cell>
          <cell r="CF55">
            <v>578.25</v>
          </cell>
          <cell r="CG55">
            <v>16</v>
          </cell>
          <cell r="CH55">
            <v>1</v>
          </cell>
          <cell r="CI55">
            <v>16</v>
          </cell>
          <cell r="CJ55">
            <v>11</v>
          </cell>
        </row>
        <row r="56">
          <cell r="B56" t="str">
            <v>0770027L</v>
          </cell>
          <cell r="C56" t="str">
            <v>LAGNY/MARNE
"Marcel Riviere"</v>
          </cell>
          <cell r="D56" t="str">
            <v>B</v>
          </cell>
          <cell r="E56">
            <v>106</v>
          </cell>
          <cell r="F56">
            <v>98</v>
          </cell>
          <cell r="G56">
            <v>4</v>
          </cell>
          <cell r="H56">
            <v>99</v>
          </cell>
          <cell r="I56">
            <v>87</v>
          </cell>
          <cell r="J56">
            <v>4</v>
          </cell>
          <cell r="K56">
            <v>-11</v>
          </cell>
          <cell r="L56">
            <v>0</v>
          </cell>
          <cell r="M56">
            <v>0</v>
          </cell>
          <cell r="N56">
            <v>4</v>
          </cell>
          <cell r="O56">
            <v>21.75</v>
          </cell>
          <cell r="P56">
            <v>0</v>
          </cell>
          <cell r="Q56">
            <v>90</v>
          </cell>
          <cell r="R56">
            <v>103</v>
          </cell>
          <cell r="S56">
            <v>4</v>
          </cell>
          <cell r="T56">
            <v>102</v>
          </cell>
          <cell r="U56">
            <v>103</v>
          </cell>
          <cell r="V56">
            <v>4</v>
          </cell>
          <cell r="W56">
            <v>0</v>
          </cell>
          <cell r="X56">
            <v>0</v>
          </cell>
          <cell r="Y56">
            <v>0</v>
          </cell>
          <cell r="Z56">
            <v>4</v>
          </cell>
          <cell r="AA56">
            <v>25.75</v>
          </cell>
          <cell r="AB56">
            <v>0</v>
          </cell>
          <cell r="AC56">
            <v>89</v>
          </cell>
          <cell r="AD56">
            <v>86</v>
          </cell>
          <cell r="AE56">
            <v>4</v>
          </cell>
          <cell r="AF56">
            <v>89</v>
          </cell>
          <cell r="AG56">
            <v>90</v>
          </cell>
          <cell r="AH56">
            <v>4</v>
          </cell>
          <cell r="AI56">
            <v>4</v>
          </cell>
          <cell r="AJ56">
            <v>0</v>
          </cell>
          <cell r="AK56">
            <v>0</v>
          </cell>
          <cell r="AL56">
            <v>4</v>
          </cell>
          <cell r="AM56">
            <v>22.5</v>
          </cell>
          <cell r="AN56">
            <v>0</v>
          </cell>
          <cell r="AO56">
            <v>88</v>
          </cell>
          <cell r="AP56">
            <v>4</v>
          </cell>
          <cell r="AQ56">
            <v>89</v>
          </cell>
          <cell r="AR56">
            <v>89</v>
          </cell>
          <cell r="AS56">
            <v>4</v>
          </cell>
          <cell r="AT56">
            <v>1</v>
          </cell>
          <cell r="AU56">
            <v>0</v>
          </cell>
          <cell r="AV56">
            <v>0</v>
          </cell>
          <cell r="AW56">
            <v>4</v>
          </cell>
          <cell r="AX56">
            <v>22.25</v>
          </cell>
          <cell r="AY56">
            <v>0</v>
          </cell>
          <cell r="AZ56">
            <v>375</v>
          </cell>
          <cell r="BA56">
            <v>16</v>
          </cell>
          <cell r="BB56">
            <v>23.44</v>
          </cell>
          <cell r="BC56">
            <v>379</v>
          </cell>
          <cell r="BD56">
            <v>369</v>
          </cell>
          <cell r="BE56">
            <v>16</v>
          </cell>
          <cell r="BF56">
            <v>-6</v>
          </cell>
          <cell r="BG56">
            <v>0</v>
          </cell>
          <cell r="BH56">
            <v>0</v>
          </cell>
          <cell r="BI56">
            <v>16</v>
          </cell>
          <cell r="BJ56">
            <v>23.0625</v>
          </cell>
          <cell r="BK56">
            <v>0</v>
          </cell>
          <cell r="BL56">
            <v>487.25</v>
          </cell>
          <cell r="BM56">
            <v>57.25</v>
          </cell>
          <cell r="BN56">
            <v>11.75</v>
          </cell>
          <cell r="BO56">
            <v>0</v>
          </cell>
          <cell r="BP56">
            <v>0</v>
          </cell>
          <cell r="BQ56">
            <v>487.25</v>
          </cell>
          <cell r="BR56">
            <v>0</v>
          </cell>
          <cell r="BS56">
            <v>0</v>
          </cell>
          <cell r="BT56">
            <v>0</v>
          </cell>
          <cell r="BU56">
            <v>13</v>
          </cell>
          <cell r="BV56">
            <v>12</v>
          </cell>
          <cell r="BW56">
            <v>12</v>
          </cell>
          <cell r="BX56">
            <v>0</v>
          </cell>
          <cell r="BY56">
            <v>0</v>
          </cell>
          <cell r="BZ56">
            <v>0</v>
          </cell>
          <cell r="CA56">
            <v>388</v>
          </cell>
          <cell r="CB56">
            <v>391</v>
          </cell>
          <cell r="CC56">
            <v>381</v>
          </cell>
          <cell r="CD56">
            <v>21</v>
          </cell>
          <cell r="CE56">
            <v>508.25</v>
          </cell>
          <cell r="CF56">
            <v>508.25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</row>
        <row r="57">
          <cell r="B57" t="str">
            <v>0771421B</v>
          </cell>
          <cell r="C57" t="str">
            <v>LESIGNY
"Les Hyverneaux"</v>
          </cell>
          <cell r="D57" t="str">
            <v>A</v>
          </cell>
          <cell r="E57">
            <v>184</v>
          </cell>
          <cell r="F57">
            <v>172</v>
          </cell>
          <cell r="G57">
            <v>6</v>
          </cell>
          <cell r="H57">
            <v>202</v>
          </cell>
          <cell r="I57">
            <v>187</v>
          </cell>
          <cell r="J57">
            <v>7</v>
          </cell>
          <cell r="K57">
            <v>15</v>
          </cell>
          <cell r="L57">
            <v>1</v>
          </cell>
          <cell r="M57">
            <v>1</v>
          </cell>
          <cell r="N57">
            <v>7</v>
          </cell>
          <cell r="O57">
            <v>26.714285714285715</v>
          </cell>
          <cell r="P57">
            <v>1</v>
          </cell>
          <cell r="Q57">
            <v>138</v>
          </cell>
          <cell r="R57">
            <v>182</v>
          </cell>
          <cell r="S57">
            <v>7</v>
          </cell>
          <cell r="T57">
            <v>189</v>
          </cell>
          <cell r="U57">
            <v>188</v>
          </cell>
          <cell r="V57">
            <v>7</v>
          </cell>
          <cell r="W57">
            <v>6</v>
          </cell>
          <cell r="X57">
            <v>0</v>
          </cell>
          <cell r="Y57">
            <v>0</v>
          </cell>
          <cell r="Z57">
            <v>7</v>
          </cell>
          <cell r="AA57">
            <v>26.857142857142858</v>
          </cell>
          <cell r="AB57">
            <v>0</v>
          </cell>
          <cell r="AC57">
            <v>136</v>
          </cell>
          <cell r="AD57">
            <v>135</v>
          </cell>
          <cell r="AE57">
            <v>5</v>
          </cell>
          <cell r="AF57">
            <v>140</v>
          </cell>
          <cell r="AG57">
            <v>140</v>
          </cell>
          <cell r="AH57">
            <v>5</v>
          </cell>
          <cell r="AI57">
            <v>5</v>
          </cell>
          <cell r="AJ57">
            <v>0</v>
          </cell>
          <cell r="AK57">
            <v>0</v>
          </cell>
          <cell r="AL57">
            <v>5</v>
          </cell>
          <cell r="AM57">
            <v>28</v>
          </cell>
          <cell r="AN57">
            <v>0</v>
          </cell>
          <cell r="AO57">
            <v>135</v>
          </cell>
          <cell r="AP57">
            <v>5</v>
          </cell>
          <cell r="AQ57">
            <v>138</v>
          </cell>
          <cell r="AR57">
            <v>136</v>
          </cell>
          <cell r="AS57">
            <v>5</v>
          </cell>
          <cell r="AT57">
            <v>1</v>
          </cell>
          <cell r="AU57">
            <v>0</v>
          </cell>
          <cell r="AV57">
            <v>0</v>
          </cell>
          <cell r="AW57">
            <v>5</v>
          </cell>
          <cell r="AX57">
            <v>27.2</v>
          </cell>
          <cell r="AY57">
            <v>0</v>
          </cell>
          <cell r="AZ57">
            <v>624</v>
          </cell>
          <cell r="BA57">
            <v>23</v>
          </cell>
          <cell r="BB57">
            <v>27.13</v>
          </cell>
          <cell r="BC57">
            <v>669</v>
          </cell>
          <cell r="BD57">
            <v>651</v>
          </cell>
          <cell r="BE57">
            <v>24</v>
          </cell>
          <cell r="BF57">
            <v>27</v>
          </cell>
          <cell r="BG57">
            <v>1</v>
          </cell>
          <cell r="BH57">
            <v>1</v>
          </cell>
          <cell r="BI57">
            <v>24</v>
          </cell>
          <cell r="BJ57">
            <v>27.125</v>
          </cell>
          <cell r="BK57">
            <v>1</v>
          </cell>
          <cell r="BL57">
            <v>694.25</v>
          </cell>
          <cell r="BM57">
            <v>77.25</v>
          </cell>
          <cell r="BN57">
            <v>11.13</v>
          </cell>
          <cell r="BO57">
            <v>0</v>
          </cell>
          <cell r="BP57">
            <v>29</v>
          </cell>
          <cell r="BQ57">
            <v>723.25</v>
          </cell>
          <cell r="BR57">
            <v>0</v>
          </cell>
          <cell r="BS57">
            <v>0</v>
          </cell>
          <cell r="BT57">
            <v>0</v>
          </cell>
          <cell r="BU57">
            <v>13</v>
          </cell>
          <cell r="BV57">
            <v>4</v>
          </cell>
          <cell r="BW57">
            <v>11</v>
          </cell>
          <cell r="BX57">
            <v>0</v>
          </cell>
          <cell r="BY57">
            <v>0</v>
          </cell>
          <cell r="BZ57">
            <v>0</v>
          </cell>
          <cell r="CA57">
            <v>637</v>
          </cell>
          <cell r="CB57">
            <v>673</v>
          </cell>
          <cell r="CC57">
            <v>662</v>
          </cell>
          <cell r="CD57">
            <v>21</v>
          </cell>
          <cell r="CE57">
            <v>715.25</v>
          </cell>
          <cell r="CF57">
            <v>744.25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</row>
        <row r="58">
          <cell r="B58" t="str">
            <v>0772128V</v>
          </cell>
          <cell r="C58" t="str">
            <v>LIEUSAINT   "St Louis"</v>
          </cell>
          <cell r="D58" t="str">
            <v>B</v>
          </cell>
          <cell r="E58">
            <v>89</v>
          </cell>
          <cell r="F58">
            <v>95</v>
          </cell>
          <cell r="G58">
            <v>4</v>
          </cell>
          <cell r="H58">
            <v>113</v>
          </cell>
          <cell r="I58">
            <v>107</v>
          </cell>
          <cell r="J58">
            <v>4</v>
          </cell>
          <cell r="K58">
            <v>12</v>
          </cell>
          <cell r="L58">
            <v>0</v>
          </cell>
          <cell r="M58">
            <v>0</v>
          </cell>
          <cell r="N58">
            <v>4</v>
          </cell>
          <cell r="O58">
            <v>26.75</v>
          </cell>
          <cell r="P58">
            <v>0</v>
          </cell>
          <cell r="Q58">
            <v>101</v>
          </cell>
          <cell r="R58">
            <v>83</v>
          </cell>
          <cell r="S58">
            <v>4</v>
          </cell>
          <cell r="T58">
            <v>87</v>
          </cell>
          <cell r="U58">
            <v>87</v>
          </cell>
          <cell r="V58">
            <v>4</v>
          </cell>
          <cell r="W58">
            <v>4</v>
          </cell>
          <cell r="X58">
            <v>0</v>
          </cell>
          <cell r="Y58">
            <v>0</v>
          </cell>
          <cell r="Z58">
            <v>4</v>
          </cell>
          <cell r="AA58">
            <v>21.75</v>
          </cell>
          <cell r="AB58">
            <v>0</v>
          </cell>
          <cell r="AC58">
            <v>92</v>
          </cell>
          <cell r="AD58">
            <v>100</v>
          </cell>
          <cell r="AE58">
            <v>4</v>
          </cell>
          <cell r="AF58">
            <v>102</v>
          </cell>
          <cell r="AG58">
            <v>102</v>
          </cell>
          <cell r="AH58">
            <v>4</v>
          </cell>
          <cell r="AI58">
            <v>2</v>
          </cell>
          <cell r="AJ58">
            <v>0</v>
          </cell>
          <cell r="AK58">
            <v>0</v>
          </cell>
          <cell r="AL58">
            <v>4</v>
          </cell>
          <cell r="AM58">
            <v>25.5</v>
          </cell>
          <cell r="AN58">
            <v>0</v>
          </cell>
          <cell r="AO58">
            <v>91</v>
          </cell>
          <cell r="AP58">
            <v>4</v>
          </cell>
          <cell r="AQ58">
            <v>94</v>
          </cell>
          <cell r="AR58">
            <v>94</v>
          </cell>
          <cell r="AS58">
            <v>4</v>
          </cell>
          <cell r="AT58">
            <v>3</v>
          </cell>
          <cell r="AU58">
            <v>0</v>
          </cell>
          <cell r="AV58">
            <v>0</v>
          </cell>
          <cell r="AW58">
            <v>4</v>
          </cell>
          <cell r="AX58">
            <v>23.5</v>
          </cell>
          <cell r="AY58">
            <v>0</v>
          </cell>
          <cell r="AZ58">
            <v>369</v>
          </cell>
          <cell r="BA58">
            <v>16</v>
          </cell>
          <cell r="BB58">
            <v>23.06</v>
          </cell>
          <cell r="BC58">
            <v>396</v>
          </cell>
          <cell r="BD58">
            <v>390</v>
          </cell>
          <cell r="BE58">
            <v>16</v>
          </cell>
          <cell r="BF58">
            <v>21</v>
          </cell>
          <cell r="BG58">
            <v>0</v>
          </cell>
          <cell r="BH58">
            <v>0</v>
          </cell>
          <cell r="BI58">
            <v>16</v>
          </cell>
          <cell r="BJ58">
            <v>24.375</v>
          </cell>
          <cell r="BK58">
            <v>0</v>
          </cell>
          <cell r="BL58">
            <v>496</v>
          </cell>
          <cell r="BM58">
            <v>61.5</v>
          </cell>
          <cell r="BN58">
            <v>12.4</v>
          </cell>
          <cell r="BO58">
            <v>0</v>
          </cell>
          <cell r="BP58">
            <v>0</v>
          </cell>
          <cell r="BQ58">
            <v>496</v>
          </cell>
          <cell r="BR58">
            <v>0</v>
          </cell>
          <cell r="BS58">
            <v>0</v>
          </cell>
          <cell r="BT58">
            <v>0</v>
          </cell>
          <cell r="BU58">
            <v>5</v>
          </cell>
          <cell r="BV58">
            <v>10</v>
          </cell>
          <cell r="BW58">
            <v>10</v>
          </cell>
          <cell r="BX58">
            <v>7</v>
          </cell>
          <cell r="BY58">
            <v>8</v>
          </cell>
          <cell r="BZ58">
            <v>14</v>
          </cell>
          <cell r="CA58">
            <v>381</v>
          </cell>
          <cell r="CB58">
            <v>414</v>
          </cell>
          <cell r="CC58">
            <v>414</v>
          </cell>
          <cell r="CD58">
            <v>41</v>
          </cell>
          <cell r="CE58">
            <v>537</v>
          </cell>
          <cell r="CF58">
            <v>537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</row>
        <row r="59">
          <cell r="B59" t="str">
            <v>0772429X</v>
          </cell>
          <cell r="C59" t="str">
            <v>LIEUSAINT
"La Pyramide"</v>
          </cell>
          <cell r="D59" t="str">
            <v>A</v>
          </cell>
          <cell r="E59">
            <v>107</v>
          </cell>
          <cell r="F59">
            <v>96</v>
          </cell>
          <cell r="G59">
            <v>4</v>
          </cell>
          <cell r="H59">
            <v>100</v>
          </cell>
          <cell r="I59">
            <v>92</v>
          </cell>
          <cell r="J59">
            <v>4</v>
          </cell>
          <cell r="K59">
            <v>-4</v>
          </cell>
          <cell r="L59">
            <v>0</v>
          </cell>
          <cell r="M59">
            <v>0</v>
          </cell>
          <cell r="N59">
            <v>4</v>
          </cell>
          <cell r="O59">
            <v>23</v>
          </cell>
          <cell r="P59">
            <v>0</v>
          </cell>
          <cell r="Q59">
            <v>95</v>
          </cell>
          <cell r="R59">
            <v>106</v>
          </cell>
          <cell r="S59">
            <v>4</v>
          </cell>
          <cell r="T59">
            <v>104</v>
          </cell>
          <cell r="U59">
            <v>104</v>
          </cell>
          <cell r="V59">
            <v>4</v>
          </cell>
          <cell r="W59">
            <v>-2</v>
          </cell>
          <cell r="X59">
            <v>0</v>
          </cell>
          <cell r="Y59">
            <v>0</v>
          </cell>
          <cell r="Z59">
            <v>4</v>
          </cell>
          <cell r="AA59">
            <v>26</v>
          </cell>
          <cell r="AB59">
            <v>0</v>
          </cell>
          <cell r="AC59">
            <v>85</v>
          </cell>
          <cell r="AD59">
            <v>90</v>
          </cell>
          <cell r="AE59">
            <v>4</v>
          </cell>
          <cell r="AF59">
            <v>92</v>
          </cell>
          <cell r="AG59">
            <v>92</v>
          </cell>
          <cell r="AH59">
            <v>4</v>
          </cell>
          <cell r="AI59">
            <v>2</v>
          </cell>
          <cell r="AJ59">
            <v>0</v>
          </cell>
          <cell r="AK59">
            <v>0</v>
          </cell>
          <cell r="AL59">
            <v>4</v>
          </cell>
          <cell r="AM59">
            <v>23</v>
          </cell>
          <cell r="AN59">
            <v>0</v>
          </cell>
          <cell r="AO59">
            <v>82</v>
          </cell>
          <cell r="AP59">
            <v>3</v>
          </cell>
          <cell r="AQ59">
            <v>82</v>
          </cell>
          <cell r="AR59">
            <v>82</v>
          </cell>
          <cell r="AS59">
            <v>3</v>
          </cell>
          <cell r="AT59">
            <v>0</v>
          </cell>
          <cell r="AU59">
            <v>0</v>
          </cell>
          <cell r="AV59">
            <v>0</v>
          </cell>
          <cell r="AW59">
            <v>3</v>
          </cell>
          <cell r="AX59">
            <v>27.333333333333332</v>
          </cell>
          <cell r="AY59">
            <v>0</v>
          </cell>
          <cell r="AZ59">
            <v>374</v>
          </cell>
          <cell r="BA59">
            <v>15</v>
          </cell>
          <cell r="BB59">
            <v>24.93</v>
          </cell>
          <cell r="BC59">
            <v>378</v>
          </cell>
          <cell r="BD59">
            <v>370</v>
          </cell>
          <cell r="BE59">
            <v>15</v>
          </cell>
          <cell r="BF59">
            <v>-4</v>
          </cell>
          <cell r="BG59">
            <v>0</v>
          </cell>
          <cell r="BH59">
            <v>0</v>
          </cell>
          <cell r="BI59">
            <v>15</v>
          </cell>
          <cell r="BJ59">
            <v>24.666666666666668</v>
          </cell>
          <cell r="BK59">
            <v>0</v>
          </cell>
          <cell r="BL59">
            <v>456.5</v>
          </cell>
          <cell r="BM59">
            <v>52.5</v>
          </cell>
          <cell r="BN59">
            <v>11.5</v>
          </cell>
          <cell r="BO59">
            <v>0</v>
          </cell>
          <cell r="BP59">
            <v>0</v>
          </cell>
          <cell r="BQ59">
            <v>456.5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6</v>
          </cell>
          <cell r="BY59">
            <v>14</v>
          </cell>
          <cell r="BZ59">
            <v>8</v>
          </cell>
          <cell r="CA59">
            <v>380</v>
          </cell>
          <cell r="CB59">
            <v>392</v>
          </cell>
          <cell r="CC59">
            <v>378</v>
          </cell>
          <cell r="CD59">
            <v>20</v>
          </cell>
          <cell r="CE59">
            <v>476.5</v>
          </cell>
          <cell r="CF59">
            <v>476.5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</row>
        <row r="60">
          <cell r="B60" t="str">
            <v>0771362M</v>
          </cell>
          <cell r="C60" t="str">
            <v>LIZY/OURCQ
"C. Saint Saëns"</v>
          </cell>
          <cell r="D60" t="str">
            <v>C</v>
          </cell>
          <cell r="E60">
            <v>145</v>
          </cell>
          <cell r="F60">
            <v>123</v>
          </cell>
          <cell r="G60">
            <v>5</v>
          </cell>
          <cell r="H60">
            <v>119</v>
          </cell>
          <cell r="I60">
            <v>130</v>
          </cell>
          <cell r="J60">
            <v>5</v>
          </cell>
          <cell r="K60">
            <v>7</v>
          </cell>
          <cell r="L60">
            <v>0</v>
          </cell>
          <cell r="M60">
            <v>0</v>
          </cell>
          <cell r="N60">
            <v>5</v>
          </cell>
          <cell r="O60">
            <v>26</v>
          </cell>
          <cell r="P60">
            <v>0</v>
          </cell>
          <cell r="Q60">
            <v>120</v>
          </cell>
          <cell r="R60">
            <v>140</v>
          </cell>
          <cell r="S60">
            <v>6</v>
          </cell>
          <cell r="T60">
            <v>146</v>
          </cell>
          <cell r="U60">
            <v>146</v>
          </cell>
          <cell r="V60">
            <v>6</v>
          </cell>
          <cell r="W60">
            <v>6</v>
          </cell>
          <cell r="X60">
            <v>0</v>
          </cell>
          <cell r="Y60">
            <v>0</v>
          </cell>
          <cell r="Z60">
            <v>6</v>
          </cell>
          <cell r="AA60">
            <v>24.333333333333332</v>
          </cell>
          <cell r="AB60">
            <v>0</v>
          </cell>
          <cell r="AC60">
            <v>116</v>
          </cell>
          <cell r="AD60">
            <v>115</v>
          </cell>
          <cell r="AE60">
            <v>5</v>
          </cell>
          <cell r="AF60">
            <v>122</v>
          </cell>
          <cell r="AG60">
            <v>122</v>
          </cell>
          <cell r="AH60">
            <v>5</v>
          </cell>
          <cell r="AI60">
            <v>7</v>
          </cell>
          <cell r="AJ60">
            <v>0</v>
          </cell>
          <cell r="AK60">
            <v>0</v>
          </cell>
          <cell r="AL60">
            <v>5</v>
          </cell>
          <cell r="AM60">
            <v>24.4</v>
          </cell>
          <cell r="AN60">
            <v>0</v>
          </cell>
          <cell r="AO60">
            <v>114</v>
          </cell>
          <cell r="AP60">
            <v>5</v>
          </cell>
          <cell r="AQ60">
            <v>114</v>
          </cell>
          <cell r="AR60">
            <v>114</v>
          </cell>
          <cell r="AS60">
            <v>5</v>
          </cell>
          <cell r="AT60">
            <v>0</v>
          </cell>
          <cell r="AU60">
            <v>0</v>
          </cell>
          <cell r="AV60">
            <v>0</v>
          </cell>
          <cell r="AW60">
            <v>5</v>
          </cell>
          <cell r="AX60">
            <v>22.8</v>
          </cell>
          <cell r="AY60">
            <v>0</v>
          </cell>
          <cell r="AZ60">
            <v>492</v>
          </cell>
          <cell r="BA60">
            <v>21</v>
          </cell>
          <cell r="BB60">
            <v>23.43</v>
          </cell>
          <cell r="BC60">
            <v>501</v>
          </cell>
          <cell r="BD60">
            <v>512</v>
          </cell>
          <cell r="BE60">
            <v>21</v>
          </cell>
          <cell r="BF60">
            <v>20</v>
          </cell>
          <cell r="BG60">
            <v>0</v>
          </cell>
          <cell r="BH60">
            <v>0</v>
          </cell>
          <cell r="BI60">
            <v>21</v>
          </cell>
          <cell r="BJ60">
            <v>24.38095238095238</v>
          </cell>
          <cell r="BK60">
            <v>0</v>
          </cell>
          <cell r="BL60">
            <v>639.75</v>
          </cell>
          <cell r="BM60">
            <v>75.75</v>
          </cell>
          <cell r="BN60">
            <v>11.84</v>
          </cell>
          <cell r="BO60">
            <v>0</v>
          </cell>
          <cell r="BP60">
            <v>0</v>
          </cell>
          <cell r="BQ60">
            <v>639.75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492</v>
          </cell>
          <cell r="CB60">
            <v>501</v>
          </cell>
          <cell r="CC60">
            <v>512</v>
          </cell>
          <cell r="CD60">
            <v>0</v>
          </cell>
          <cell r="CE60">
            <v>639.75</v>
          </cell>
          <cell r="CF60">
            <v>639.75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</row>
        <row r="61">
          <cell r="B61" t="str">
            <v>0771992X</v>
          </cell>
          <cell r="C61" t="str">
            <v>LOGNES
"La Maillière"</v>
          </cell>
          <cell r="D61" t="str">
            <v>B</v>
          </cell>
          <cell r="E61">
            <v>140</v>
          </cell>
          <cell r="F61">
            <v>151</v>
          </cell>
          <cell r="G61">
            <v>6</v>
          </cell>
          <cell r="H61">
            <v>153</v>
          </cell>
          <cell r="I61">
            <v>141</v>
          </cell>
          <cell r="J61">
            <v>6</v>
          </cell>
          <cell r="K61">
            <v>-10</v>
          </cell>
          <cell r="L61">
            <v>0</v>
          </cell>
          <cell r="M61">
            <v>0</v>
          </cell>
          <cell r="N61">
            <v>6</v>
          </cell>
          <cell r="O61">
            <v>23.5</v>
          </cell>
          <cell r="P61">
            <v>0</v>
          </cell>
          <cell r="Q61">
            <v>144</v>
          </cell>
          <cell r="R61">
            <v>137</v>
          </cell>
          <cell r="S61">
            <v>5</v>
          </cell>
          <cell r="T61">
            <v>141</v>
          </cell>
          <cell r="U61">
            <v>141</v>
          </cell>
          <cell r="V61">
            <v>5</v>
          </cell>
          <cell r="W61">
            <v>4</v>
          </cell>
          <cell r="X61">
            <v>0</v>
          </cell>
          <cell r="Y61">
            <v>0</v>
          </cell>
          <cell r="Z61">
            <v>5</v>
          </cell>
          <cell r="AA61">
            <v>28.2</v>
          </cell>
          <cell r="AB61">
            <v>0</v>
          </cell>
          <cell r="AC61">
            <v>159</v>
          </cell>
          <cell r="AD61">
            <v>141</v>
          </cell>
          <cell r="AE61">
            <v>6</v>
          </cell>
          <cell r="AF61">
            <v>145</v>
          </cell>
          <cell r="AG61">
            <v>144</v>
          </cell>
          <cell r="AH61">
            <v>6</v>
          </cell>
          <cell r="AI61">
            <v>3</v>
          </cell>
          <cell r="AJ61">
            <v>0</v>
          </cell>
          <cell r="AK61">
            <v>0</v>
          </cell>
          <cell r="AL61">
            <v>6</v>
          </cell>
          <cell r="AM61">
            <v>24</v>
          </cell>
          <cell r="AN61">
            <v>0</v>
          </cell>
          <cell r="AO61">
            <v>164</v>
          </cell>
          <cell r="AP61">
            <v>6</v>
          </cell>
          <cell r="AQ61">
            <v>164</v>
          </cell>
          <cell r="AR61">
            <v>164</v>
          </cell>
          <cell r="AS61">
            <v>6</v>
          </cell>
          <cell r="AT61">
            <v>0</v>
          </cell>
          <cell r="AU61">
            <v>0</v>
          </cell>
          <cell r="AV61">
            <v>0</v>
          </cell>
          <cell r="AW61">
            <v>6</v>
          </cell>
          <cell r="AX61">
            <v>27.333333333333332</v>
          </cell>
          <cell r="AY61">
            <v>0</v>
          </cell>
          <cell r="AZ61">
            <v>593</v>
          </cell>
          <cell r="BA61">
            <v>23</v>
          </cell>
          <cell r="BB61">
            <v>25.78</v>
          </cell>
          <cell r="BC61">
            <v>603</v>
          </cell>
          <cell r="BD61">
            <v>590</v>
          </cell>
          <cell r="BE61">
            <v>23</v>
          </cell>
          <cell r="BF61">
            <v>-3</v>
          </cell>
          <cell r="BG61">
            <v>0</v>
          </cell>
          <cell r="BH61">
            <v>0</v>
          </cell>
          <cell r="BI61">
            <v>23</v>
          </cell>
          <cell r="BJ61">
            <v>25.652173913043477</v>
          </cell>
          <cell r="BK61">
            <v>0</v>
          </cell>
          <cell r="BL61">
            <v>710</v>
          </cell>
          <cell r="BM61">
            <v>90</v>
          </cell>
          <cell r="BN61">
            <v>12.68</v>
          </cell>
          <cell r="BO61">
            <v>0</v>
          </cell>
          <cell r="BP61">
            <v>0</v>
          </cell>
          <cell r="BQ61">
            <v>710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593</v>
          </cell>
          <cell r="CB61">
            <v>603</v>
          </cell>
          <cell r="CC61">
            <v>590</v>
          </cell>
          <cell r="CD61">
            <v>0</v>
          </cell>
          <cell r="CE61">
            <v>710</v>
          </cell>
          <cell r="CF61">
            <v>710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</row>
        <row r="62">
          <cell r="B62" t="str">
            <v>0772125S</v>
          </cell>
          <cell r="C62" t="str">
            <v>LOGNES
"Le Segrais"</v>
          </cell>
          <cell r="D62" t="str">
            <v>A</v>
          </cell>
          <cell r="E62">
            <v>120</v>
          </cell>
          <cell r="F62">
            <v>100</v>
          </cell>
          <cell r="G62">
            <v>5</v>
          </cell>
          <cell r="H62">
            <v>94</v>
          </cell>
          <cell r="I62">
            <v>99</v>
          </cell>
          <cell r="J62">
            <v>4</v>
          </cell>
          <cell r="K62">
            <v>-1</v>
          </cell>
          <cell r="L62">
            <v>-1</v>
          </cell>
          <cell r="M62">
            <v>-1</v>
          </cell>
          <cell r="N62">
            <v>4</v>
          </cell>
          <cell r="O62">
            <v>24.75</v>
          </cell>
          <cell r="P62">
            <v>-1</v>
          </cell>
          <cell r="Q62">
            <v>136</v>
          </cell>
          <cell r="R62">
            <v>120</v>
          </cell>
          <cell r="S62">
            <v>5</v>
          </cell>
          <cell r="T62">
            <v>119</v>
          </cell>
          <cell r="U62">
            <v>119</v>
          </cell>
          <cell r="V62">
            <v>5</v>
          </cell>
          <cell r="W62">
            <v>-1</v>
          </cell>
          <cell r="X62">
            <v>0</v>
          </cell>
          <cell r="Y62">
            <v>0</v>
          </cell>
          <cell r="Z62">
            <v>5</v>
          </cell>
          <cell r="AA62">
            <v>23.8</v>
          </cell>
          <cell r="AB62">
            <v>0</v>
          </cell>
          <cell r="AC62">
            <v>125</v>
          </cell>
          <cell r="AD62">
            <v>136</v>
          </cell>
          <cell r="AE62">
            <v>5</v>
          </cell>
          <cell r="AF62">
            <v>136</v>
          </cell>
          <cell r="AG62">
            <v>136</v>
          </cell>
          <cell r="AH62">
            <v>5</v>
          </cell>
          <cell r="AI62">
            <v>0</v>
          </cell>
          <cell r="AJ62">
            <v>0</v>
          </cell>
          <cell r="AK62">
            <v>0</v>
          </cell>
          <cell r="AL62">
            <v>5</v>
          </cell>
          <cell r="AM62">
            <v>27.2</v>
          </cell>
          <cell r="AN62">
            <v>0</v>
          </cell>
          <cell r="AO62">
            <v>125</v>
          </cell>
          <cell r="AP62">
            <v>5</v>
          </cell>
          <cell r="AQ62">
            <v>128</v>
          </cell>
          <cell r="AR62">
            <v>128</v>
          </cell>
          <cell r="AS62">
            <v>5</v>
          </cell>
          <cell r="AT62">
            <v>3</v>
          </cell>
          <cell r="AU62">
            <v>0</v>
          </cell>
          <cell r="AV62">
            <v>0</v>
          </cell>
          <cell r="AW62">
            <v>5</v>
          </cell>
          <cell r="AX62">
            <v>25.6</v>
          </cell>
          <cell r="AY62">
            <v>0</v>
          </cell>
          <cell r="AZ62">
            <v>481</v>
          </cell>
          <cell r="BA62">
            <v>20</v>
          </cell>
          <cell r="BB62">
            <v>24.05</v>
          </cell>
          <cell r="BC62">
            <v>477</v>
          </cell>
          <cell r="BD62">
            <v>482</v>
          </cell>
          <cell r="BE62">
            <v>19</v>
          </cell>
          <cell r="BF62">
            <v>1</v>
          </cell>
          <cell r="BG62">
            <v>-1</v>
          </cell>
          <cell r="BH62">
            <v>-1</v>
          </cell>
          <cell r="BI62">
            <v>19</v>
          </cell>
          <cell r="BJ62">
            <v>25.368421052631579</v>
          </cell>
          <cell r="BK62">
            <v>-1</v>
          </cell>
          <cell r="BL62">
            <v>606.25</v>
          </cell>
          <cell r="BM62">
            <v>94.25</v>
          </cell>
          <cell r="BN62">
            <v>15.55</v>
          </cell>
          <cell r="BO62">
            <v>26</v>
          </cell>
          <cell r="BP62">
            <v>-26</v>
          </cell>
          <cell r="BQ62">
            <v>580.25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15</v>
          </cell>
          <cell r="BY62">
            <v>20</v>
          </cell>
          <cell r="BZ62">
            <v>18</v>
          </cell>
          <cell r="CA62">
            <v>496</v>
          </cell>
          <cell r="CB62">
            <v>497</v>
          </cell>
          <cell r="CC62">
            <v>500</v>
          </cell>
          <cell r="CD62">
            <v>20</v>
          </cell>
          <cell r="CE62">
            <v>626.25</v>
          </cell>
          <cell r="CF62">
            <v>600.25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</row>
        <row r="63">
          <cell r="B63" t="str">
            <v>0770030P</v>
          </cell>
          <cell r="C63" t="str">
            <v>LORREZ-le-BOCAGE 
"Jacques Prévert"</v>
          </cell>
          <cell r="D63" t="str">
            <v>A</v>
          </cell>
          <cell r="E63">
            <v>116</v>
          </cell>
          <cell r="F63">
            <v>137</v>
          </cell>
          <cell r="G63">
            <v>6</v>
          </cell>
          <cell r="H63">
            <v>139</v>
          </cell>
          <cell r="I63">
            <v>140</v>
          </cell>
          <cell r="J63">
            <v>5</v>
          </cell>
          <cell r="K63">
            <v>3</v>
          </cell>
          <cell r="L63">
            <v>-1</v>
          </cell>
          <cell r="M63">
            <v>0</v>
          </cell>
          <cell r="N63">
            <v>6</v>
          </cell>
          <cell r="O63">
            <v>23.333333333333332</v>
          </cell>
          <cell r="P63">
            <v>0</v>
          </cell>
          <cell r="Q63">
            <v>133</v>
          </cell>
          <cell r="R63">
            <v>108</v>
          </cell>
          <cell r="S63">
            <v>5</v>
          </cell>
          <cell r="T63">
            <v>118</v>
          </cell>
          <cell r="U63">
            <v>118</v>
          </cell>
          <cell r="V63">
            <v>5</v>
          </cell>
          <cell r="W63">
            <v>10</v>
          </cell>
          <cell r="X63">
            <v>0</v>
          </cell>
          <cell r="Y63">
            <v>0</v>
          </cell>
          <cell r="Z63">
            <v>5</v>
          </cell>
          <cell r="AA63">
            <v>23.6</v>
          </cell>
          <cell r="AB63">
            <v>0</v>
          </cell>
          <cell r="AC63">
            <v>140</v>
          </cell>
          <cell r="AD63">
            <v>130</v>
          </cell>
          <cell r="AE63">
            <v>5</v>
          </cell>
          <cell r="AF63">
            <v>135</v>
          </cell>
          <cell r="AG63">
            <v>135</v>
          </cell>
          <cell r="AH63">
            <v>5</v>
          </cell>
          <cell r="AI63">
            <v>5</v>
          </cell>
          <cell r="AJ63">
            <v>0</v>
          </cell>
          <cell r="AK63">
            <v>0</v>
          </cell>
          <cell r="AL63">
            <v>5</v>
          </cell>
          <cell r="AM63">
            <v>27</v>
          </cell>
          <cell r="AN63">
            <v>0</v>
          </cell>
          <cell r="AO63">
            <v>136</v>
          </cell>
          <cell r="AP63">
            <v>5</v>
          </cell>
          <cell r="AQ63">
            <v>148</v>
          </cell>
          <cell r="AR63">
            <v>143</v>
          </cell>
          <cell r="AS63">
            <v>6</v>
          </cell>
          <cell r="AT63">
            <v>7</v>
          </cell>
          <cell r="AU63">
            <v>1</v>
          </cell>
          <cell r="AV63">
            <v>0</v>
          </cell>
          <cell r="AW63">
            <v>5</v>
          </cell>
          <cell r="AX63">
            <v>28.6</v>
          </cell>
          <cell r="AY63">
            <v>0</v>
          </cell>
          <cell r="AZ63">
            <v>511</v>
          </cell>
          <cell r="BA63">
            <v>21</v>
          </cell>
          <cell r="BB63">
            <v>24.33</v>
          </cell>
          <cell r="BC63">
            <v>540</v>
          </cell>
          <cell r="BD63">
            <v>536</v>
          </cell>
          <cell r="BE63">
            <v>21</v>
          </cell>
          <cell r="BF63">
            <v>25</v>
          </cell>
          <cell r="BG63">
            <v>0</v>
          </cell>
          <cell r="BH63">
            <v>0</v>
          </cell>
          <cell r="BI63">
            <v>21</v>
          </cell>
          <cell r="BJ63">
            <v>25.523809523809526</v>
          </cell>
          <cell r="BK63">
            <v>0</v>
          </cell>
          <cell r="BL63">
            <v>642.5</v>
          </cell>
          <cell r="BM63">
            <v>125</v>
          </cell>
          <cell r="BN63">
            <v>19.46</v>
          </cell>
          <cell r="BO63">
            <v>58</v>
          </cell>
          <cell r="BP63">
            <v>0</v>
          </cell>
          <cell r="BQ63">
            <v>642.5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511</v>
          </cell>
          <cell r="CB63">
            <v>540</v>
          </cell>
          <cell r="CC63">
            <v>536</v>
          </cell>
          <cell r="CD63">
            <v>0</v>
          </cell>
          <cell r="CE63">
            <v>642.5</v>
          </cell>
          <cell r="CF63">
            <v>642.5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</row>
        <row r="64">
          <cell r="B64" t="str">
            <v>0772713F</v>
          </cell>
          <cell r="C64" t="str">
            <v>MAGNY-LE-HONGRE</v>
          </cell>
          <cell r="D64" t="str">
            <v>A</v>
          </cell>
          <cell r="E64">
            <v>190</v>
          </cell>
          <cell r="F64">
            <v>177</v>
          </cell>
          <cell r="G64">
            <v>7</v>
          </cell>
          <cell r="H64">
            <v>183</v>
          </cell>
          <cell r="I64">
            <v>184</v>
          </cell>
          <cell r="J64">
            <v>7</v>
          </cell>
          <cell r="K64">
            <v>7</v>
          </cell>
          <cell r="L64">
            <v>0</v>
          </cell>
          <cell r="M64">
            <v>0</v>
          </cell>
          <cell r="N64">
            <v>7</v>
          </cell>
          <cell r="O64">
            <v>26.285714285714285</v>
          </cell>
          <cell r="P64">
            <v>0</v>
          </cell>
          <cell r="Q64">
            <v>170</v>
          </cell>
          <cell r="R64">
            <v>182</v>
          </cell>
          <cell r="S64">
            <v>7</v>
          </cell>
          <cell r="T64">
            <v>189</v>
          </cell>
          <cell r="U64">
            <v>188</v>
          </cell>
          <cell r="V64">
            <v>7</v>
          </cell>
          <cell r="W64">
            <v>6</v>
          </cell>
          <cell r="X64">
            <v>0</v>
          </cell>
          <cell r="Y64">
            <v>0</v>
          </cell>
          <cell r="Z64">
            <v>7</v>
          </cell>
          <cell r="AA64">
            <v>26.857142857142858</v>
          </cell>
          <cell r="AB64">
            <v>0</v>
          </cell>
          <cell r="AC64">
            <v>173</v>
          </cell>
          <cell r="AD64">
            <v>166</v>
          </cell>
          <cell r="AE64">
            <v>6</v>
          </cell>
          <cell r="AF64">
            <v>170</v>
          </cell>
          <cell r="AG64">
            <v>171</v>
          </cell>
          <cell r="AH64">
            <v>6</v>
          </cell>
          <cell r="AI64">
            <v>5</v>
          </cell>
          <cell r="AJ64">
            <v>0</v>
          </cell>
          <cell r="AK64">
            <v>0</v>
          </cell>
          <cell r="AL64">
            <v>6</v>
          </cell>
          <cell r="AM64">
            <v>28.5</v>
          </cell>
          <cell r="AN64">
            <v>0</v>
          </cell>
          <cell r="AO64">
            <v>170</v>
          </cell>
          <cell r="AP64">
            <v>6</v>
          </cell>
          <cell r="AQ64">
            <v>173</v>
          </cell>
          <cell r="AR64">
            <v>172</v>
          </cell>
          <cell r="AS64">
            <v>6</v>
          </cell>
          <cell r="AT64">
            <v>2</v>
          </cell>
          <cell r="AU64">
            <v>0</v>
          </cell>
          <cell r="AV64">
            <v>0</v>
          </cell>
          <cell r="AW64">
            <v>6</v>
          </cell>
          <cell r="AX64">
            <v>28.666666666666668</v>
          </cell>
          <cell r="AY64">
            <v>0</v>
          </cell>
          <cell r="AZ64">
            <v>695</v>
          </cell>
          <cell r="BA64">
            <v>26</v>
          </cell>
          <cell r="BB64">
            <v>26.73</v>
          </cell>
          <cell r="BC64">
            <v>715</v>
          </cell>
          <cell r="BD64">
            <v>715</v>
          </cell>
          <cell r="BE64">
            <v>26</v>
          </cell>
          <cell r="BF64">
            <v>20</v>
          </cell>
          <cell r="BG64">
            <v>0</v>
          </cell>
          <cell r="BH64">
            <v>0</v>
          </cell>
          <cell r="BI64">
            <v>26</v>
          </cell>
          <cell r="BJ64">
            <v>27.5</v>
          </cell>
          <cell r="BK64">
            <v>0</v>
          </cell>
          <cell r="BL64">
            <v>780.5</v>
          </cell>
          <cell r="BM64">
            <v>85.5</v>
          </cell>
          <cell r="BN64">
            <v>10.95</v>
          </cell>
          <cell r="BO64">
            <v>0</v>
          </cell>
          <cell r="BP64">
            <v>0</v>
          </cell>
          <cell r="BQ64">
            <v>780.5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695</v>
          </cell>
          <cell r="CB64">
            <v>715</v>
          </cell>
          <cell r="CC64">
            <v>715</v>
          </cell>
          <cell r="CD64">
            <v>0</v>
          </cell>
          <cell r="CE64">
            <v>780.5</v>
          </cell>
          <cell r="CF64">
            <v>780.5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</row>
        <row r="65">
          <cell r="B65" t="str">
            <v>0770032S</v>
          </cell>
          <cell r="C65" t="str">
            <v>MEAUX 
"Parc Frot"</v>
          </cell>
          <cell r="D65" t="str">
            <v>B</v>
          </cell>
          <cell r="E65">
            <v>140</v>
          </cell>
          <cell r="F65">
            <v>107</v>
          </cell>
          <cell r="G65">
            <v>4</v>
          </cell>
          <cell r="H65">
            <v>124</v>
          </cell>
          <cell r="I65">
            <v>103</v>
          </cell>
          <cell r="J65">
            <v>4</v>
          </cell>
          <cell r="K65">
            <v>-4</v>
          </cell>
          <cell r="L65">
            <v>0</v>
          </cell>
          <cell r="M65">
            <v>0</v>
          </cell>
          <cell r="N65">
            <v>4</v>
          </cell>
          <cell r="O65">
            <v>25.75</v>
          </cell>
          <cell r="P65">
            <v>0</v>
          </cell>
          <cell r="Q65">
            <v>115</v>
          </cell>
          <cell r="R65">
            <v>135</v>
          </cell>
          <cell r="S65">
            <v>5</v>
          </cell>
          <cell r="T65">
            <v>137</v>
          </cell>
          <cell r="U65">
            <v>137</v>
          </cell>
          <cell r="V65">
            <v>5</v>
          </cell>
          <cell r="W65">
            <v>2</v>
          </cell>
          <cell r="X65">
            <v>0</v>
          </cell>
          <cell r="Y65">
            <v>0</v>
          </cell>
          <cell r="Z65">
            <v>5</v>
          </cell>
          <cell r="AA65">
            <v>27.4</v>
          </cell>
          <cell r="AB65">
            <v>0</v>
          </cell>
          <cell r="AC65">
            <v>130</v>
          </cell>
          <cell r="AD65">
            <v>111</v>
          </cell>
          <cell r="AE65">
            <v>5</v>
          </cell>
          <cell r="AF65">
            <v>118</v>
          </cell>
          <cell r="AG65">
            <v>119</v>
          </cell>
          <cell r="AH65">
            <v>5</v>
          </cell>
          <cell r="AI65">
            <v>8</v>
          </cell>
          <cell r="AJ65">
            <v>0</v>
          </cell>
          <cell r="AK65">
            <v>0</v>
          </cell>
          <cell r="AL65">
            <v>5</v>
          </cell>
          <cell r="AM65">
            <v>23.8</v>
          </cell>
          <cell r="AN65">
            <v>0</v>
          </cell>
          <cell r="AO65">
            <v>126</v>
          </cell>
          <cell r="AP65">
            <v>5</v>
          </cell>
          <cell r="AQ65">
            <v>135</v>
          </cell>
          <cell r="AR65">
            <v>135</v>
          </cell>
          <cell r="AS65">
            <v>5</v>
          </cell>
          <cell r="AT65">
            <v>9</v>
          </cell>
          <cell r="AU65">
            <v>0</v>
          </cell>
          <cell r="AV65">
            <v>0</v>
          </cell>
          <cell r="AW65">
            <v>5</v>
          </cell>
          <cell r="AX65">
            <v>27</v>
          </cell>
          <cell r="AY65">
            <v>0</v>
          </cell>
          <cell r="AZ65">
            <v>479</v>
          </cell>
          <cell r="BA65">
            <v>19</v>
          </cell>
          <cell r="BB65">
            <v>25.21</v>
          </cell>
          <cell r="BC65">
            <v>514</v>
          </cell>
          <cell r="BD65">
            <v>494</v>
          </cell>
          <cell r="BE65">
            <v>19</v>
          </cell>
          <cell r="BF65">
            <v>15</v>
          </cell>
          <cell r="BG65">
            <v>0</v>
          </cell>
          <cell r="BH65">
            <v>0</v>
          </cell>
          <cell r="BI65">
            <v>19</v>
          </cell>
          <cell r="BJ65">
            <v>26</v>
          </cell>
          <cell r="BK65">
            <v>0</v>
          </cell>
          <cell r="BL65">
            <v>574.25</v>
          </cell>
          <cell r="BM65">
            <v>66.25</v>
          </cell>
          <cell r="BN65">
            <v>11.54</v>
          </cell>
          <cell r="BO65">
            <v>0</v>
          </cell>
          <cell r="BP65">
            <v>0</v>
          </cell>
          <cell r="BQ65">
            <v>574.25</v>
          </cell>
          <cell r="BR65">
            <v>0</v>
          </cell>
          <cell r="BS65">
            <v>0</v>
          </cell>
          <cell r="BT65">
            <v>0</v>
          </cell>
          <cell r="BU65">
            <v>12</v>
          </cell>
          <cell r="BV65">
            <v>10</v>
          </cell>
          <cell r="BW65">
            <v>13</v>
          </cell>
          <cell r="BX65">
            <v>0</v>
          </cell>
          <cell r="BY65">
            <v>0</v>
          </cell>
          <cell r="BZ65">
            <v>0</v>
          </cell>
          <cell r="CA65">
            <v>491</v>
          </cell>
          <cell r="CB65">
            <v>524</v>
          </cell>
          <cell r="CC65">
            <v>507</v>
          </cell>
          <cell r="CD65">
            <v>21</v>
          </cell>
          <cell r="CE65">
            <v>595.25</v>
          </cell>
          <cell r="CF65">
            <v>595.25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</row>
        <row r="66">
          <cell r="B66" t="str">
            <v>0771172F</v>
          </cell>
          <cell r="C66" t="str">
            <v>MEAUX
"Albert Camus"</v>
          </cell>
          <cell r="D66" t="str">
            <v>D</v>
          </cell>
          <cell r="E66">
            <v>129</v>
          </cell>
          <cell r="F66">
            <v>110</v>
          </cell>
          <cell r="G66">
            <v>5</v>
          </cell>
          <cell r="H66">
            <v>129</v>
          </cell>
          <cell r="I66">
            <v>146</v>
          </cell>
          <cell r="J66">
            <v>5</v>
          </cell>
          <cell r="K66">
            <v>36</v>
          </cell>
          <cell r="L66">
            <v>0</v>
          </cell>
          <cell r="M66">
            <v>1</v>
          </cell>
          <cell r="N66">
            <v>6</v>
          </cell>
          <cell r="O66">
            <v>24.333333333333332</v>
          </cell>
          <cell r="P66">
            <v>1</v>
          </cell>
          <cell r="Q66">
            <v>104</v>
          </cell>
          <cell r="R66">
            <v>114</v>
          </cell>
          <cell r="S66">
            <v>5</v>
          </cell>
          <cell r="T66">
            <v>118</v>
          </cell>
          <cell r="U66">
            <v>118</v>
          </cell>
          <cell r="V66">
            <v>5</v>
          </cell>
          <cell r="W66">
            <v>4</v>
          </cell>
          <cell r="X66">
            <v>0</v>
          </cell>
          <cell r="Y66">
            <v>0</v>
          </cell>
          <cell r="Z66">
            <v>5</v>
          </cell>
          <cell r="AA66">
            <v>23.6</v>
          </cell>
          <cell r="AB66">
            <v>0</v>
          </cell>
          <cell r="AC66">
            <v>99</v>
          </cell>
          <cell r="AD66">
            <v>104</v>
          </cell>
          <cell r="AE66">
            <v>5</v>
          </cell>
          <cell r="AF66">
            <v>110</v>
          </cell>
          <cell r="AG66">
            <v>110</v>
          </cell>
          <cell r="AH66">
            <v>5</v>
          </cell>
          <cell r="AI66">
            <v>6</v>
          </cell>
          <cell r="AJ66">
            <v>0</v>
          </cell>
          <cell r="AK66">
            <v>0</v>
          </cell>
          <cell r="AL66">
            <v>5</v>
          </cell>
          <cell r="AM66">
            <v>22</v>
          </cell>
          <cell r="AN66">
            <v>0</v>
          </cell>
          <cell r="AO66">
            <v>103</v>
          </cell>
          <cell r="AP66">
            <v>5</v>
          </cell>
          <cell r="AQ66">
            <v>109</v>
          </cell>
          <cell r="AR66">
            <v>109</v>
          </cell>
          <cell r="AS66">
            <v>5</v>
          </cell>
          <cell r="AT66">
            <v>6</v>
          </cell>
          <cell r="AU66">
            <v>0</v>
          </cell>
          <cell r="AV66">
            <v>0</v>
          </cell>
          <cell r="AW66">
            <v>5</v>
          </cell>
          <cell r="AX66">
            <v>21.8</v>
          </cell>
          <cell r="AY66">
            <v>0</v>
          </cell>
          <cell r="AZ66">
            <v>431</v>
          </cell>
          <cell r="BA66">
            <v>20</v>
          </cell>
          <cell r="BB66">
            <v>21.55</v>
          </cell>
          <cell r="BC66">
            <v>466</v>
          </cell>
          <cell r="BD66">
            <v>483</v>
          </cell>
          <cell r="BE66">
            <v>20</v>
          </cell>
          <cell r="BF66">
            <v>52</v>
          </cell>
          <cell r="BG66">
            <v>1</v>
          </cell>
          <cell r="BH66">
            <v>1</v>
          </cell>
          <cell r="BI66">
            <v>21</v>
          </cell>
          <cell r="BJ66">
            <v>23</v>
          </cell>
          <cell r="BK66">
            <v>1</v>
          </cell>
          <cell r="BL66">
            <v>628.5</v>
          </cell>
          <cell r="BM66">
            <v>79</v>
          </cell>
          <cell r="BN66">
            <v>12.57</v>
          </cell>
          <cell r="BO66">
            <v>0</v>
          </cell>
          <cell r="BP66">
            <v>29</v>
          </cell>
          <cell r="BQ66">
            <v>657.5</v>
          </cell>
          <cell r="BR66">
            <v>0</v>
          </cell>
          <cell r="BS66">
            <v>0</v>
          </cell>
          <cell r="BT66">
            <v>0</v>
          </cell>
          <cell r="BU66">
            <v>13</v>
          </cell>
          <cell r="BV66">
            <v>13</v>
          </cell>
          <cell r="BW66">
            <v>13</v>
          </cell>
          <cell r="BX66">
            <v>13</v>
          </cell>
          <cell r="BY66">
            <v>20</v>
          </cell>
          <cell r="BZ66">
            <v>13</v>
          </cell>
          <cell r="CA66">
            <v>457</v>
          </cell>
          <cell r="CB66">
            <v>499</v>
          </cell>
          <cell r="CC66">
            <v>509</v>
          </cell>
          <cell r="CD66">
            <v>112</v>
          </cell>
          <cell r="CE66">
            <v>740.5</v>
          </cell>
          <cell r="CF66">
            <v>769.5</v>
          </cell>
          <cell r="CG66">
            <v>10</v>
          </cell>
          <cell r="CH66">
            <v>1</v>
          </cell>
          <cell r="CI66">
            <v>10</v>
          </cell>
          <cell r="CJ66">
            <v>9</v>
          </cell>
        </row>
        <row r="67">
          <cell r="B67" t="str">
            <v>0771420A</v>
          </cell>
          <cell r="C67" t="str">
            <v>MEAUX
"Beaumarchais"</v>
          </cell>
          <cell r="D67" t="str">
            <v>D</v>
          </cell>
          <cell r="E67">
            <v>148</v>
          </cell>
          <cell r="F67">
            <v>137</v>
          </cell>
          <cell r="G67">
            <v>6</v>
          </cell>
          <cell r="H67">
            <v>145</v>
          </cell>
          <cell r="I67">
            <v>181</v>
          </cell>
          <cell r="J67">
            <v>6</v>
          </cell>
          <cell r="K67">
            <v>44</v>
          </cell>
          <cell r="L67">
            <v>0</v>
          </cell>
          <cell r="M67">
            <v>1</v>
          </cell>
          <cell r="N67">
            <v>7</v>
          </cell>
          <cell r="O67">
            <v>25.857142857142858</v>
          </cell>
          <cell r="P67">
            <v>1</v>
          </cell>
          <cell r="Q67">
            <v>126</v>
          </cell>
          <cell r="R67">
            <v>141</v>
          </cell>
          <cell r="S67">
            <v>6</v>
          </cell>
          <cell r="T67">
            <v>135</v>
          </cell>
          <cell r="U67">
            <v>135</v>
          </cell>
          <cell r="V67">
            <v>6</v>
          </cell>
          <cell r="W67">
            <v>-6</v>
          </cell>
          <cell r="X67">
            <v>0</v>
          </cell>
          <cell r="Y67">
            <v>0</v>
          </cell>
          <cell r="Z67">
            <v>6</v>
          </cell>
          <cell r="AA67">
            <v>22.5</v>
          </cell>
          <cell r="AB67">
            <v>0</v>
          </cell>
          <cell r="AC67">
            <v>117</v>
          </cell>
          <cell r="AD67">
            <v>125</v>
          </cell>
          <cell r="AE67">
            <v>5</v>
          </cell>
          <cell r="AF67">
            <v>123</v>
          </cell>
          <cell r="AG67">
            <v>123</v>
          </cell>
          <cell r="AH67">
            <v>5</v>
          </cell>
          <cell r="AI67">
            <v>-2</v>
          </cell>
          <cell r="AJ67">
            <v>0</v>
          </cell>
          <cell r="AK67">
            <v>0</v>
          </cell>
          <cell r="AL67">
            <v>5</v>
          </cell>
          <cell r="AM67">
            <v>24.6</v>
          </cell>
          <cell r="AN67">
            <v>0</v>
          </cell>
          <cell r="AO67">
            <v>110</v>
          </cell>
          <cell r="AP67">
            <v>5</v>
          </cell>
          <cell r="AQ67">
            <v>110</v>
          </cell>
          <cell r="AR67">
            <v>109</v>
          </cell>
          <cell r="AS67">
            <v>5</v>
          </cell>
          <cell r="AT67">
            <v>-1</v>
          </cell>
          <cell r="AU67">
            <v>0</v>
          </cell>
          <cell r="AV67">
            <v>0</v>
          </cell>
          <cell r="AW67">
            <v>5</v>
          </cell>
          <cell r="AX67">
            <v>21.8</v>
          </cell>
          <cell r="AY67">
            <v>0</v>
          </cell>
          <cell r="AZ67">
            <v>513</v>
          </cell>
          <cell r="BA67">
            <v>22</v>
          </cell>
          <cell r="BB67">
            <v>23.32</v>
          </cell>
          <cell r="BC67">
            <v>513</v>
          </cell>
          <cell r="BD67">
            <v>548</v>
          </cell>
          <cell r="BE67">
            <v>22</v>
          </cell>
          <cell r="BF67">
            <v>35</v>
          </cell>
          <cell r="BG67">
            <v>1</v>
          </cell>
          <cell r="BH67">
            <v>1</v>
          </cell>
          <cell r="BI67">
            <v>23</v>
          </cell>
          <cell r="BJ67">
            <v>23.826086956521738</v>
          </cell>
          <cell r="BK67">
            <v>1</v>
          </cell>
          <cell r="BL67">
            <v>685.5</v>
          </cell>
          <cell r="BM67">
            <v>84</v>
          </cell>
          <cell r="BN67">
            <v>12.25</v>
          </cell>
          <cell r="BO67">
            <v>0</v>
          </cell>
          <cell r="BP67">
            <v>29</v>
          </cell>
          <cell r="BQ67">
            <v>714.5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513</v>
          </cell>
          <cell r="CB67">
            <v>513</v>
          </cell>
          <cell r="CC67">
            <v>548</v>
          </cell>
          <cell r="CD67">
            <v>0</v>
          </cell>
          <cell r="CE67">
            <v>685.5</v>
          </cell>
          <cell r="CF67">
            <v>714.5</v>
          </cell>
          <cell r="CG67">
            <v>10</v>
          </cell>
          <cell r="CH67">
            <v>1</v>
          </cell>
          <cell r="CI67">
            <v>10</v>
          </cell>
          <cell r="CJ67">
            <v>8</v>
          </cell>
        </row>
        <row r="68">
          <cell r="B68" t="str">
            <v>0771029A</v>
          </cell>
          <cell r="C68" t="str">
            <v>MEAUX
"Henri Dunant"</v>
          </cell>
          <cell r="D68" t="str">
            <v>D</v>
          </cell>
          <cell r="E68">
            <v>153</v>
          </cell>
          <cell r="F68">
            <v>144</v>
          </cell>
          <cell r="G68">
            <v>6</v>
          </cell>
          <cell r="H68">
            <v>146</v>
          </cell>
          <cell r="I68">
            <v>153</v>
          </cell>
          <cell r="J68">
            <v>6</v>
          </cell>
          <cell r="K68">
            <v>9</v>
          </cell>
          <cell r="L68">
            <v>0</v>
          </cell>
          <cell r="M68">
            <v>0</v>
          </cell>
          <cell r="N68">
            <v>6</v>
          </cell>
          <cell r="O68">
            <v>25.5</v>
          </cell>
          <cell r="P68">
            <v>0</v>
          </cell>
          <cell r="Q68">
            <v>130</v>
          </cell>
          <cell r="R68">
            <v>143</v>
          </cell>
          <cell r="S68">
            <v>6</v>
          </cell>
          <cell r="T68">
            <v>142</v>
          </cell>
          <cell r="U68">
            <v>142</v>
          </cell>
          <cell r="V68">
            <v>6</v>
          </cell>
          <cell r="W68">
            <v>-1</v>
          </cell>
          <cell r="X68">
            <v>0</v>
          </cell>
          <cell r="Y68">
            <v>0</v>
          </cell>
          <cell r="Z68">
            <v>6</v>
          </cell>
          <cell r="AA68">
            <v>23.666666666666668</v>
          </cell>
          <cell r="AB68">
            <v>0</v>
          </cell>
          <cell r="AC68">
            <v>148</v>
          </cell>
          <cell r="AD68">
            <v>127</v>
          </cell>
          <cell r="AE68">
            <v>6</v>
          </cell>
          <cell r="AF68">
            <v>137</v>
          </cell>
          <cell r="AG68">
            <v>129</v>
          </cell>
          <cell r="AH68">
            <v>6</v>
          </cell>
          <cell r="AI68">
            <v>2</v>
          </cell>
          <cell r="AJ68">
            <v>0</v>
          </cell>
          <cell r="AK68">
            <v>0</v>
          </cell>
          <cell r="AL68">
            <v>6</v>
          </cell>
          <cell r="AM68">
            <v>21.5</v>
          </cell>
          <cell r="AN68">
            <v>0</v>
          </cell>
          <cell r="AO68">
            <v>129</v>
          </cell>
          <cell r="AP68">
            <v>6</v>
          </cell>
          <cell r="AQ68">
            <v>139</v>
          </cell>
          <cell r="AR68">
            <v>139</v>
          </cell>
          <cell r="AS68">
            <v>6</v>
          </cell>
          <cell r="AT68">
            <v>10</v>
          </cell>
          <cell r="AU68">
            <v>0</v>
          </cell>
          <cell r="AV68">
            <v>0</v>
          </cell>
          <cell r="AW68">
            <v>6</v>
          </cell>
          <cell r="AX68">
            <v>23.166666666666668</v>
          </cell>
          <cell r="AY68">
            <v>0</v>
          </cell>
          <cell r="AZ68">
            <v>543</v>
          </cell>
          <cell r="BA68">
            <v>24</v>
          </cell>
          <cell r="BB68">
            <v>22.63</v>
          </cell>
          <cell r="BC68">
            <v>564</v>
          </cell>
          <cell r="BD68">
            <v>563</v>
          </cell>
          <cell r="BE68">
            <v>24</v>
          </cell>
          <cell r="BF68">
            <v>20</v>
          </cell>
          <cell r="BG68">
            <v>0</v>
          </cell>
          <cell r="BH68">
            <v>0</v>
          </cell>
          <cell r="BI68">
            <v>24</v>
          </cell>
          <cell r="BJ68">
            <v>23.458333333333332</v>
          </cell>
          <cell r="BK68">
            <v>0</v>
          </cell>
          <cell r="BL68">
            <v>754.5</v>
          </cell>
          <cell r="BM68">
            <v>94</v>
          </cell>
          <cell r="BN68">
            <v>12.46</v>
          </cell>
          <cell r="BO68">
            <v>0</v>
          </cell>
          <cell r="BP68">
            <v>0</v>
          </cell>
          <cell r="BQ68">
            <v>754.5</v>
          </cell>
          <cell r="BR68">
            <v>20</v>
          </cell>
          <cell r="BS68">
            <v>20</v>
          </cell>
          <cell r="BT68">
            <v>20</v>
          </cell>
          <cell r="BU68">
            <v>0</v>
          </cell>
          <cell r="BV68">
            <v>0</v>
          </cell>
          <cell r="BW68">
            <v>0</v>
          </cell>
          <cell r="BX68">
            <v>14</v>
          </cell>
          <cell r="BY68">
            <v>15</v>
          </cell>
          <cell r="BZ68">
            <v>8</v>
          </cell>
          <cell r="CA68">
            <v>577</v>
          </cell>
          <cell r="CB68">
            <v>599</v>
          </cell>
          <cell r="CC68">
            <v>591</v>
          </cell>
          <cell r="CD68">
            <v>179</v>
          </cell>
          <cell r="CE68">
            <v>933.5</v>
          </cell>
          <cell r="CF68">
            <v>933.5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</row>
        <row r="69">
          <cell r="B69" t="str">
            <v>0771173G</v>
          </cell>
          <cell r="C69" t="str">
            <v>MEAUX
"Henri IV"</v>
          </cell>
          <cell r="D69" t="str">
            <v>A</v>
          </cell>
          <cell r="E69">
            <v>132</v>
          </cell>
          <cell r="F69">
            <v>157</v>
          </cell>
          <cell r="G69">
            <v>6</v>
          </cell>
          <cell r="H69">
            <v>153</v>
          </cell>
          <cell r="I69">
            <v>164</v>
          </cell>
          <cell r="J69">
            <v>6</v>
          </cell>
          <cell r="K69">
            <v>7</v>
          </cell>
          <cell r="L69">
            <v>0</v>
          </cell>
          <cell r="M69">
            <v>0</v>
          </cell>
          <cell r="N69">
            <v>6</v>
          </cell>
          <cell r="O69">
            <v>27.333333333333332</v>
          </cell>
          <cell r="P69">
            <v>0</v>
          </cell>
          <cell r="Q69">
            <v>156</v>
          </cell>
          <cell r="R69">
            <v>129</v>
          </cell>
          <cell r="S69">
            <v>5</v>
          </cell>
          <cell r="T69">
            <v>128</v>
          </cell>
          <cell r="U69">
            <v>128</v>
          </cell>
          <cell r="V69">
            <v>5</v>
          </cell>
          <cell r="W69">
            <v>-1</v>
          </cell>
          <cell r="X69">
            <v>0</v>
          </cell>
          <cell r="Y69">
            <v>0</v>
          </cell>
          <cell r="Z69">
            <v>5</v>
          </cell>
          <cell r="AA69">
            <v>25.6</v>
          </cell>
          <cell r="AB69">
            <v>0</v>
          </cell>
          <cell r="AC69">
            <v>156</v>
          </cell>
          <cell r="AD69">
            <v>149</v>
          </cell>
          <cell r="AE69">
            <v>6</v>
          </cell>
          <cell r="AF69">
            <v>148</v>
          </cell>
          <cell r="AG69">
            <v>148</v>
          </cell>
          <cell r="AH69">
            <v>6</v>
          </cell>
          <cell r="AI69">
            <v>-1</v>
          </cell>
          <cell r="AJ69">
            <v>0</v>
          </cell>
          <cell r="AK69">
            <v>0</v>
          </cell>
          <cell r="AL69">
            <v>6</v>
          </cell>
          <cell r="AM69">
            <v>24.666666666666668</v>
          </cell>
          <cell r="AN69">
            <v>0</v>
          </cell>
          <cell r="AO69">
            <v>146</v>
          </cell>
          <cell r="AP69">
            <v>6</v>
          </cell>
          <cell r="AQ69">
            <v>145</v>
          </cell>
          <cell r="AR69">
            <v>145</v>
          </cell>
          <cell r="AS69">
            <v>6</v>
          </cell>
          <cell r="AT69">
            <v>-1</v>
          </cell>
          <cell r="AU69">
            <v>0</v>
          </cell>
          <cell r="AV69">
            <v>0</v>
          </cell>
          <cell r="AW69">
            <v>6</v>
          </cell>
          <cell r="AX69">
            <v>24.166666666666668</v>
          </cell>
          <cell r="AY69">
            <v>0</v>
          </cell>
          <cell r="AZ69">
            <v>581</v>
          </cell>
          <cell r="BA69">
            <v>23</v>
          </cell>
          <cell r="BB69">
            <v>25.26</v>
          </cell>
          <cell r="BC69">
            <v>574</v>
          </cell>
          <cell r="BD69">
            <v>585</v>
          </cell>
          <cell r="BE69">
            <v>23</v>
          </cell>
          <cell r="BF69">
            <v>4</v>
          </cell>
          <cell r="BG69">
            <v>0</v>
          </cell>
          <cell r="BH69">
            <v>0</v>
          </cell>
          <cell r="BI69">
            <v>23</v>
          </cell>
          <cell r="BJ69">
            <v>25.434782608695652</v>
          </cell>
          <cell r="BK69">
            <v>0</v>
          </cell>
          <cell r="BL69">
            <v>694.5</v>
          </cell>
          <cell r="BM69">
            <v>78.5</v>
          </cell>
          <cell r="BN69">
            <v>11.3</v>
          </cell>
          <cell r="BO69">
            <v>0</v>
          </cell>
          <cell r="BP69">
            <v>0</v>
          </cell>
          <cell r="BQ69">
            <v>694.5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6</v>
          </cell>
          <cell r="BY69">
            <v>20</v>
          </cell>
          <cell r="BZ69">
            <v>12</v>
          </cell>
          <cell r="CA69">
            <v>587</v>
          </cell>
          <cell r="CB69">
            <v>594</v>
          </cell>
          <cell r="CC69">
            <v>597</v>
          </cell>
          <cell r="CD69">
            <v>20</v>
          </cell>
          <cell r="CE69">
            <v>714.5</v>
          </cell>
          <cell r="CF69">
            <v>714.5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</row>
        <row r="70">
          <cell r="B70" t="str">
            <v>0771337K</v>
          </cell>
          <cell r="C70" t="str">
            <v>MEE/SEINE
"Elsa Triolet"</v>
          </cell>
          <cell r="D70" t="str">
            <v>C</v>
          </cell>
          <cell r="E70">
            <v>178</v>
          </cell>
          <cell r="F70">
            <v>233</v>
          </cell>
          <cell r="G70">
            <v>9</v>
          </cell>
          <cell r="H70">
            <v>228</v>
          </cell>
          <cell r="I70">
            <v>232</v>
          </cell>
          <cell r="J70">
            <v>9</v>
          </cell>
          <cell r="K70">
            <v>-1</v>
          </cell>
          <cell r="L70">
            <v>0</v>
          </cell>
          <cell r="M70">
            <v>0</v>
          </cell>
          <cell r="N70">
            <v>9</v>
          </cell>
          <cell r="O70">
            <v>25.777777777777779</v>
          </cell>
          <cell r="P70">
            <v>0</v>
          </cell>
          <cell r="Q70">
            <v>162</v>
          </cell>
          <cell r="R70">
            <v>173</v>
          </cell>
          <cell r="S70">
            <v>7</v>
          </cell>
          <cell r="T70">
            <v>174</v>
          </cell>
          <cell r="U70">
            <v>174</v>
          </cell>
          <cell r="V70">
            <v>7</v>
          </cell>
          <cell r="W70">
            <v>1</v>
          </cell>
          <cell r="X70">
            <v>0</v>
          </cell>
          <cell r="Y70">
            <v>0</v>
          </cell>
          <cell r="Z70">
            <v>7</v>
          </cell>
          <cell r="AA70">
            <v>24.857142857142858</v>
          </cell>
          <cell r="AB70">
            <v>0</v>
          </cell>
          <cell r="AC70">
            <v>155</v>
          </cell>
          <cell r="AD70">
            <v>167</v>
          </cell>
          <cell r="AE70">
            <v>7</v>
          </cell>
          <cell r="AF70">
            <v>167</v>
          </cell>
          <cell r="AG70">
            <v>167</v>
          </cell>
          <cell r="AH70">
            <v>7</v>
          </cell>
          <cell r="AI70">
            <v>0</v>
          </cell>
          <cell r="AJ70">
            <v>0</v>
          </cell>
          <cell r="AK70">
            <v>0</v>
          </cell>
          <cell r="AL70">
            <v>7</v>
          </cell>
          <cell r="AM70">
            <v>23.857142857142858</v>
          </cell>
          <cell r="AN70">
            <v>0</v>
          </cell>
          <cell r="AO70">
            <v>142</v>
          </cell>
          <cell r="AP70">
            <v>6</v>
          </cell>
          <cell r="AQ70">
            <v>145</v>
          </cell>
          <cell r="AR70">
            <v>145</v>
          </cell>
          <cell r="AS70">
            <v>6</v>
          </cell>
          <cell r="AT70">
            <v>3</v>
          </cell>
          <cell r="AU70">
            <v>0</v>
          </cell>
          <cell r="AV70">
            <v>0</v>
          </cell>
          <cell r="AW70">
            <v>6</v>
          </cell>
          <cell r="AX70">
            <v>24.166666666666668</v>
          </cell>
          <cell r="AY70">
            <v>0</v>
          </cell>
          <cell r="AZ70">
            <v>715</v>
          </cell>
          <cell r="BA70">
            <v>29</v>
          </cell>
          <cell r="BB70">
            <v>24.66</v>
          </cell>
          <cell r="BC70">
            <v>714</v>
          </cell>
          <cell r="BD70">
            <v>718</v>
          </cell>
          <cell r="BE70">
            <v>29</v>
          </cell>
          <cell r="BF70">
            <v>3</v>
          </cell>
          <cell r="BG70">
            <v>0</v>
          </cell>
          <cell r="BH70">
            <v>0</v>
          </cell>
          <cell r="BI70">
            <v>29</v>
          </cell>
          <cell r="BJ70">
            <v>24.758620689655171</v>
          </cell>
          <cell r="BK70">
            <v>0</v>
          </cell>
          <cell r="BL70">
            <v>895.75</v>
          </cell>
          <cell r="BM70">
            <v>109.75</v>
          </cell>
          <cell r="BN70">
            <v>12.25</v>
          </cell>
          <cell r="BO70">
            <v>0</v>
          </cell>
          <cell r="BP70">
            <v>0</v>
          </cell>
          <cell r="BQ70">
            <v>895.75</v>
          </cell>
          <cell r="BR70">
            <v>24</v>
          </cell>
          <cell r="BS70">
            <v>24</v>
          </cell>
          <cell r="BT70">
            <v>24</v>
          </cell>
          <cell r="BU70">
            <v>0</v>
          </cell>
          <cell r="BV70">
            <v>0</v>
          </cell>
          <cell r="BW70">
            <v>0</v>
          </cell>
          <cell r="BX70">
            <v>11</v>
          </cell>
          <cell r="BY70">
            <v>1</v>
          </cell>
          <cell r="BZ70">
            <v>15</v>
          </cell>
          <cell r="CA70">
            <v>750</v>
          </cell>
          <cell r="CB70">
            <v>739</v>
          </cell>
          <cell r="CC70">
            <v>757</v>
          </cell>
          <cell r="CD70">
            <v>57</v>
          </cell>
          <cell r="CE70">
            <v>952.75</v>
          </cell>
          <cell r="CF70">
            <v>952.75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</row>
        <row r="71">
          <cell r="B71" t="str">
            <v>0772056S</v>
          </cell>
          <cell r="C71" t="str">
            <v>MEE/SEINE
"Jean de La Fontaine"</v>
          </cell>
          <cell r="D71" t="str">
            <v>C</v>
          </cell>
          <cell r="E71">
            <v>107</v>
          </cell>
          <cell r="F71">
            <v>120</v>
          </cell>
          <cell r="G71">
            <v>5</v>
          </cell>
          <cell r="H71">
            <v>105</v>
          </cell>
          <cell r="I71">
            <v>126</v>
          </cell>
          <cell r="J71">
            <v>5</v>
          </cell>
          <cell r="K71">
            <v>6</v>
          </cell>
          <cell r="L71">
            <v>0</v>
          </cell>
          <cell r="M71">
            <v>0</v>
          </cell>
          <cell r="N71">
            <v>5</v>
          </cell>
          <cell r="O71">
            <v>25.2</v>
          </cell>
          <cell r="P71">
            <v>0</v>
          </cell>
          <cell r="Q71">
            <v>109</v>
          </cell>
          <cell r="R71">
            <v>104</v>
          </cell>
          <cell r="S71">
            <v>4</v>
          </cell>
          <cell r="T71">
            <v>104</v>
          </cell>
          <cell r="U71">
            <v>104</v>
          </cell>
          <cell r="V71">
            <v>4</v>
          </cell>
          <cell r="W71">
            <v>0</v>
          </cell>
          <cell r="X71">
            <v>0</v>
          </cell>
          <cell r="Y71">
            <v>0</v>
          </cell>
          <cell r="Z71">
            <v>4</v>
          </cell>
          <cell r="AA71">
            <v>26</v>
          </cell>
          <cell r="AB71">
            <v>0</v>
          </cell>
          <cell r="AC71">
            <v>97</v>
          </cell>
          <cell r="AD71">
            <v>105</v>
          </cell>
          <cell r="AE71">
            <v>5</v>
          </cell>
          <cell r="AF71">
            <v>106</v>
          </cell>
          <cell r="AG71">
            <v>106</v>
          </cell>
          <cell r="AH71">
            <v>5</v>
          </cell>
          <cell r="AI71">
            <v>1</v>
          </cell>
          <cell r="AJ71">
            <v>0</v>
          </cell>
          <cell r="AK71">
            <v>0</v>
          </cell>
          <cell r="AL71">
            <v>5</v>
          </cell>
          <cell r="AM71">
            <v>21.2</v>
          </cell>
          <cell r="AN71">
            <v>0</v>
          </cell>
          <cell r="AO71">
            <v>89</v>
          </cell>
          <cell r="AP71">
            <v>4</v>
          </cell>
          <cell r="AQ71">
            <v>98</v>
          </cell>
          <cell r="AR71">
            <v>94</v>
          </cell>
          <cell r="AS71">
            <v>4</v>
          </cell>
          <cell r="AT71">
            <v>5</v>
          </cell>
          <cell r="AU71">
            <v>0</v>
          </cell>
          <cell r="AV71">
            <v>0</v>
          </cell>
          <cell r="AW71">
            <v>4</v>
          </cell>
          <cell r="AX71">
            <v>23.5</v>
          </cell>
          <cell r="AY71">
            <v>0</v>
          </cell>
          <cell r="AZ71">
            <v>418</v>
          </cell>
          <cell r="BA71">
            <v>18</v>
          </cell>
          <cell r="BB71">
            <v>23.22</v>
          </cell>
          <cell r="BC71">
            <v>413</v>
          </cell>
          <cell r="BD71">
            <v>430</v>
          </cell>
          <cell r="BE71">
            <v>18</v>
          </cell>
          <cell r="BF71">
            <v>12</v>
          </cell>
          <cell r="BG71">
            <v>0</v>
          </cell>
          <cell r="BH71">
            <v>0</v>
          </cell>
          <cell r="BI71">
            <v>18</v>
          </cell>
          <cell r="BJ71">
            <v>23.888888888888889</v>
          </cell>
          <cell r="BK71">
            <v>0</v>
          </cell>
          <cell r="BL71">
            <v>559</v>
          </cell>
          <cell r="BM71">
            <v>69.5</v>
          </cell>
          <cell r="BN71">
            <v>12.43</v>
          </cell>
          <cell r="BO71">
            <v>0</v>
          </cell>
          <cell r="BP71">
            <v>0</v>
          </cell>
          <cell r="BQ71">
            <v>559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418</v>
          </cell>
          <cell r="CB71">
            <v>413</v>
          </cell>
          <cell r="CC71">
            <v>430</v>
          </cell>
          <cell r="CD71">
            <v>0</v>
          </cell>
          <cell r="CE71">
            <v>559</v>
          </cell>
          <cell r="CF71">
            <v>559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</row>
        <row r="72">
          <cell r="B72" t="str">
            <v>0770033T</v>
          </cell>
          <cell r="C72" t="str">
            <v>MELUN 
"Les Capucins"</v>
          </cell>
          <cell r="D72" t="str">
            <v>D</v>
          </cell>
          <cell r="E72">
            <v>91</v>
          </cell>
          <cell r="F72">
            <v>79</v>
          </cell>
          <cell r="G72">
            <v>4</v>
          </cell>
          <cell r="H72">
            <v>77</v>
          </cell>
          <cell r="I72">
            <v>94</v>
          </cell>
          <cell r="J72">
            <v>4</v>
          </cell>
          <cell r="K72">
            <v>15</v>
          </cell>
          <cell r="L72">
            <v>0</v>
          </cell>
          <cell r="M72">
            <v>0</v>
          </cell>
          <cell r="N72">
            <v>4</v>
          </cell>
          <cell r="O72">
            <v>23.5</v>
          </cell>
          <cell r="P72">
            <v>0</v>
          </cell>
          <cell r="Q72">
            <v>82</v>
          </cell>
          <cell r="R72">
            <v>87</v>
          </cell>
          <cell r="S72">
            <v>4</v>
          </cell>
          <cell r="T72">
            <v>87</v>
          </cell>
          <cell r="U72">
            <v>87</v>
          </cell>
          <cell r="V72">
            <v>4</v>
          </cell>
          <cell r="W72">
            <v>0</v>
          </cell>
          <cell r="X72">
            <v>0</v>
          </cell>
          <cell r="Y72">
            <v>0</v>
          </cell>
          <cell r="Z72">
            <v>4</v>
          </cell>
          <cell r="AA72">
            <v>21.75</v>
          </cell>
          <cell r="AB72">
            <v>0</v>
          </cell>
          <cell r="AC72">
            <v>94</v>
          </cell>
          <cell r="AD72">
            <v>79</v>
          </cell>
          <cell r="AE72">
            <v>4</v>
          </cell>
          <cell r="AF72">
            <v>84</v>
          </cell>
          <cell r="AG72">
            <v>84</v>
          </cell>
          <cell r="AH72">
            <v>4</v>
          </cell>
          <cell r="AI72">
            <v>5</v>
          </cell>
          <cell r="AJ72">
            <v>0</v>
          </cell>
          <cell r="AK72">
            <v>0</v>
          </cell>
          <cell r="AL72">
            <v>4</v>
          </cell>
          <cell r="AM72">
            <v>21</v>
          </cell>
          <cell r="AN72">
            <v>0</v>
          </cell>
          <cell r="AO72">
            <v>86</v>
          </cell>
          <cell r="AP72">
            <v>4</v>
          </cell>
          <cell r="AQ72">
            <v>98</v>
          </cell>
          <cell r="AR72">
            <v>90</v>
          </cell>
          <cell r="AS72">
            <v>4</v>
          </cell>
          <cell r="AT72">
            <v>4</v>
          </cell>
          <cell r="AU72">
            <v>0</v>
          </cell>
          <cell r="AV72">
            <v>0</v>
          </cell>
          <cell r="AW72">
            <v>4</v>
          </cell>
          <cell r="AX72">
            <v>22.5</v>
          </cell>
          <cell r="AY72">
            <v>0</v>
          </cell>
          <cell r="AZ72">
            <v>331</v>
          </cell>
          <cell r="BA72">
            <v>16</v>
          </cell>
          <cell r="BB72">
            <v>20.69</v>
          </cell>
          <cell r="BC72">
            <v>346</v>
          </cell>
          <cell r="BD72">
            <v>355</v>
          </cell>
          <cell r="BE72">
            <v>16</v>
          </cell>
          <cell r="BF72">
            <v>24</v>
          </cell>
          <cell r="BG72">
            <v>0</v>
          </cell>
          <cell r="BH72">
            <v>0</v>
          </cell>
          <cell r="BI72">
            <v>16</v>
          </cell>
          <cell r="BJ72">
            <v>22.1875</v>
          </cell>
          <cell r="BK72">
            <v>0</v>
          </cell>
          <cell r="BL72">
            <v>497</v>
          </cell>
          <cell r="BM72">
            <v>61.5</v>
          </cell>
          <cell r="BN72">
            <v>12.37</v>
          </cell>
          <cell r="BO72">
            <v>0</v>
          </cell>
          <cell r="BP72">
            <v>0</v>
          </cell>
          <cell r="BQ72">
            <v>497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15</v>
          </cell>
          <cell r="BY72">
            <v>16</v>
          </cell>
          <cell r="BZ72">
            <v>16</v>
          </cell>
          <cell r="CA72">
            <v>346</v>
          </cell>
          <cell r="CB72">
            <v>362</v>
          </cell>
          <cell r="CC72">
            <v>371</v>
          </cell>
          <cell r="CD72">
            <v>85.5</v>
          </cell>
          <cell r="CE72">
            <v>582.5</v>
          </cell>
          <cell r="CF72">
            <v>582.5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</row>
        <row r="73">
          <cell r="B73" t="str">
            <v>0771070V</v>
          </cell>
          <cell r="C73" t="str">
            <v xml:space="preserve">MELUN
"Frédéric Chopin" </v>
          </cell>
          <cell r="D73" t="str">
            <v>D</v>
          </cell>
          <cell r="E73">
            <v>84</v>
          </cell>
          <cell r="F73">
            <v>70</v>
          </cell>
          <cell r="G73">
            <v>3</v>
          </cell>
          <cell r="H73">
            <v>71</v>
          </cell>
          <cell r="I73">
            <v>78</v>
          </cell>
          <cell r="J73">
            <v>3</v>
          </cell>
          <cell r="K73">
            <v>8</v>
          </cell>
          <cell r="L73">
            <v>0</v>
          </cell>
          <cell r="M73">
            <v>0</v>
          </cell>
          <cell r="N73">
            <v>3</v>
          </cell>
          <cell r="O73">
            <v>26</v>
          </cell>
          <cell r="P73">
            <v>0</v>
          </cell>
          <cell r="Q73">
            <v>89</v>
          </cell>
          <cell r="R73">
            <v>79</v>
          </cell>
          <cell r="S73">
            <v>4</v>
          </cell>
          <cell r="T73">
            <v>81</v>
          </cell>
          <cell r="U73">
            <v>81</v>
          </cell>
          <cell r="V73">
            <v>4</v>
          </cell>
          <cell r="W73">
            <v>2</v>
          </cell>
          <cell r="X73">
            <v>0</v>
          </cell>
          <cell r="Y73">
            <v>0</v>
          </cell>
          <cell r="Z73">
            <v>4</v>
          </cell>
          <cell r="AA73">
            <v>20.25</v>
          </cell>
          <cell r="AB73">
            <v>0</v>
          </cell>
          <cell r="AC73">
            <v>79</v>
          </cell>
          <cell r="AD73">
            <v>84</v>
          </cell>
          <cell r="AE73">
            <v>4</v>
          </cell>
          <cell r="AF73">
            <v>91</v>
          </cell>
          <cell r="AG73">
            <v>91</v>
          </cell>
          <cell r="AH73">
            <v>4</v>
          </cell>
          <cell r="AI73">
            <v>7</v>
          </cell>
          <cell r="AJ73">
            <v>0</v>
          </cell>
          <cell r="AK73">
            <v>0</v>
          </cell>
          <cell r="AL73">
            <v>4</v>
          </cell>
          <cell r="AM73">
            <v>22.75</v>
          </cell>
          <cell r="AN73">
            <v>0</v>
          </cell>
          <cell r="AO73">
            <v>73</v>
          </cell>
          <cell r="AP73">
            <v>3</v>
          </cell>
          <cell r="AQ73">
            <v>81</v>
          </cell>
          <cell r="AR73">
            <v>81</v>
          </cell>
          <cell r="AS73">
            <v>4</v>
          </cell>
          <cell r="AT73">
            <v>8</v>
          </cell>
          <cell r="AU73">
            <v>1</v>
          </cell>
          <cell r="AV73">
            <v>0</v>
          </cell>
          <cell r="AW73">
            <v>3</v>
          </cell>
          <cell r="AX73">
            <v>27</v>
          </cell>
          <cell r="AY73">
            <v>0</v>
          </cell>
          <cell r="AZ73">
            <v>306</v>
          </cell>
          <cell r="BA73">
            <v>14</v>
          </cell>
          <cell r="BB73">
            <v>21.86</v>
          </cell>
          <cell r="BC73">
            <v>324</v>
          </cell>
          <cell r="BD73">
            <v>331</v>
          </cell>
          <cell r="BE73">
            <v>15</v>
          </cell>
          <cell r="BF73">
            <v>25</v>
          </cell>
          <cell r="BG73">
            <v>0</v>
          </cell>
          <cell r="BH73">
            <v>0</v>
          </cell>
          <cell r="BI73">
            <v>14</v>
          </cell>
          <cell r="BJ73">
            <v>23.642857142857142</v>
          </cell>
          <cell r="BK73">
            <v>0</v>
          </cell>
          <cell r="BL73">
            <v>434.25</v>
          </cell>
          <cell r="BM73">
            <v>56.25</v>
          </cell>
          <cell r="BN73">
            <v>12.95</v>
          </cell>
          <cell r="BO73">
            <v>0</v>
          </cell>
          <cell r="BP73">
            <v>0</v>
          </cell>
          <cell r="BQ73">
            <v>434.25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8</v>
          </cell>
          <cell r="BY73">
            <v>0</v>
          </cell>
          <cell r="BZ73">
            <v>15</v>
          </cell>
          <cell r="CA73">
            <v>314</v>
          </cell>
          <cell r="CB73">
            <v>324</v>
          </cell>
          <cell r="CC73">
            <v>346</v>
          </cell>
          <cell r="CD73">
            <v>20</v>
          </cell>
          <cell r="CE73">
            <v>454.25</v>
          </cell>
          <cell r="CF73">
            <v>454.25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</row>
        <row r="74">
          <cell r="B74" t="str">
            <v>0771762X</v>
          </cell>
          <cell r="C74" t="str">
            <v>MELUN
"Jacques Amyot"</v>
          </cell>
          <cell r="D74" t="str">
            <v>A</v>
          </cell>
          <cell r="E74">
            <v>141</v>
          </cell>
          <cell r="F74">
            <v>163</v>
          </cell>
          <cell r="G74">
            <v>6</v>
          </cell>
          <cell r="H74">
            <v>147</v>
          </cell>
          <cell r="I74">
            <v>164</v>
          </cell>
          <cell r="J74">
            <v>6</v>
          </cell>
          <cell r="K74">
            <v>1</v>
          </cell>
          <cell r="L74">
            <v>0</v>
          </cell>
          <cell r="M74">
            <v>0</v>
          </cell>
          <cell r="N74">
            <v>6</v>
          </cell>
          <cell r="O74">
            <v>27.333333333333332</v>
          </cell>
          <cell r="P74">
            <v>0</v>
          </cell>
          <cell r="Q74">
            <v>166</v>
          </cell>
          <cell r="R74">
            <v>134</v>
          </cell>
          <cell r="S74">
            <v>5</v>
          </cell>
          <cell r="T74">
            <v>136</v>
          </cell>
          <cell r="U74">
            <v>136</v>
          </cell>
          <cell r="V74">
            <v>5</v>
          </cell>
          <cell r="W74">
            <v>2</v>
          </cell>
          <cell r="X74">
            <v>0</v>
          </cell>
          <cell r="Y74">
            <v>0</v>
          </cell>
          <cell r="Z74">
            <v>5</v>
          </cell>
          <cell r="AA74">
            <v>27.2</v>
          </cell>
          <cell r="AB74">
            <v>0</v>
          </cell>
          <cell r="AC74">
            <v>164</v>
          </cell>
          <cell r="AD74">
            <v>156</v>
          </cell>
          <cell r="AE74">
            <v>6</v>
          </cell>
          <cell r="AF74">
            <v>168</v>
          </cell>
          <cell r="AG74">
            <v>168</v>
          </cell>
          <cell r="AH74">
            <v>6</v>
          </cell>
          <cell r="AI74">
            <v>12</v>
          </cell>
          <cell r="AJ74">
            <v>0</v>
          </cell>
          <cell r="AK74">
            <v>0</v>
          </cell>
          <cell r="AL74">
            <v>6</v>
          </cell>
          <cell r="AM74">
            <v>28</v>
          </cell>
          <cell r="AN74">
            <v>0</v>
          </cell>
          <cell r="AO74">
            <v>162</v>
          </cell>
          <cell r="AP74">
            <v>6</v>
          </cell>
          <cell r="AQ74">
            <v>165</v>
          </cell>
          <cell r="AR74">
            <v>164</v>
          </cell>
          <cell r="AS74">
            <v>6</v>
          </cell>
          <cell r="AT74">
            <v>2</v>
          </cell>
          <cell r="AU74">
            <v>0</v>
          </cell>
          <cell r="AV74">
            <v>0</v>
          </cell>
          <cell r="AW74">
            <v>6</v>
          </cell>
          <cell r="AX74">
            <v>27.333333333333332</v>
          </cell>
          <cell r="AY74">
            <v>0</v>
          </cell>
          <cell r="AZ74">
            <v>615</v>
          </cell>
          <cell r="BA74">
            <v>23</v>
          </cell>
          <cell r="BB74">
            <v>26.74</v>
          </cell>
          <cell r="BC74">
            <v>616</v>
          </cell>
          <cell r="BD74">
            <v>632</v>
          </cell>
          <cell r="BE74">
            <v>23</v>
          </cell>
          <cell r="BF74">
            <v>17</v>
          </cell>
          <cell r="BG74">
            <v>0</v>
          </cell>
          <cell r="BH74">
            <v>0</v>
          </cell>
          <cell r="BI74">
            <v>23</v>
          </cell>
          <cell r="BJ74">
            <v>27.478260869565219</v>
          </cell>
          <cell r="BK74">
            <v>0</v>
          </cell>
          <cell r="BL74">
            <v>709</v>
          </cell>
          <cell r="BM74">
            <v>83</v>
          </cell>
          <cell r="BN74">
            <v>11.71</v>
          </cell>
          <cell r="BO74">
            <v>0</v>
          </cell>
          <cell r="BP74">
            <v>0</v>
          </cell>
          <cell r="BQ74">
            <v>709</v>
          </cell>
          <cell r="BR74">
            <v>0</v>
          </cell>
          <cell r="BS74">
            <v>0</v>
          </cell>
          <cell r="BT74">
            <v>0</v>
          </cell>
          <cell r="BU74">
            <v>12</v>
          </cell>
          <cell r="BV74">
            <v>14</v>
          </cell>
          <cell r="BW74">
            <v>13</v>
          </cell>
          <cell r="BX74">
            <v>0</v>
          </cell>
          <cell r="BY74">
            <v>0</v>
          </cell>
          <cell r="BZ74">
            <v>0</v>
          </cell>
          <cell r="CA74">
            <v>627</v>
          </cell>
          <cell r="CB74">
            <v>630</v>
          </cell>
          <cell r="CC74">
            <v>645</v>
          </cell>
          <cell r="CD74">
            <v>21</v>
          </cell>
          <cell r="CE74">
            <v>730</v>
          </cell>
          <cell r="CF74">
            <v>730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</row>
        <row r="75">
          <cell r="B75" t="str">
            <v>0771339M</v>
          </cell>
          <cell r="C75" t="str">
            <v>MELUN
"Pierre Brossolette"</v>
          </cell>
          <cell r="D75" t="str">
            <v>D</v>
          </cell>
          <cell r="E75">
            <v>144</v>
          </cell>
          <cell r="F75">
            <v>112</v>
          </cell>
          <cell r="G75">
            <v>5</v>
          </cell>
          <cell r="H75">
            <v>143</v>
          </cell>
          <cell r="I75">
            <v>138</v>
          </cell>
          <cell r="J75">
            <v>6</v>
          </cell>
          <cell r="K75">
            <v>26</v>
          </cell>
          <cell r="L75">
            <v>1</v>
          </cell>
          <cell r="M75">
            <v>1</v>
          </cell>
          <cell r="N75">
            <v>6</v>
          </cell>
          <cell r="O75">
            <v>23</v>
          </cell>
          <cell r="P75">
            <v>1</v>
          </cell>
          <cell r="Q75">
            <v>138</v>
          </cell>
          <cell r="R75">
            <v>120</v>
          </cell>
          <cell r="S75">
            <v>5</v>
          </cell>
          <cell r="T75">
            <v>132</v>
          </cell>
          <cell r="U75">
            <v>132</v>
          </cell>
          <cell r="V75">
            <v>6</v>
          </cell>
          <cell r="W75">
            <v>12</v>
          </cell>
          <cell r="X75">
            <v>1</v>
          </cell>
          <cell r="Y75">
            <v>0</v>
          </cell>
          <cell r="Z75">
            <v>5</v>
          </cell>
          <cell r="AA75">
            <v>26.4</v>
          </cell>
          <cell r="AB75">
            <v>0</v>
          </cell>
          <cell r="AC75">
            <v>132</v>
          </cell>
          <cell r="AD75">
            <v>129</v>
          </cell>
          <cell r="AE75">
            <v>6</v>
          </cell>
          <cell r="AF75">
            <v>131</v>
          </cell>
          <cell r="AG75">
            <v>131</v>
          </cell>
          <cell r="AH75">
            <v>6</v>
          </cell>
          <cell r="AI75">
            <v>2</v>
          </cell>
          <cell r="AJ75">
            <v>0</v>
          </cell>
          <cell r="AK75">
            <v>0</v>
          </cell>
          <cell r="AL75">
            <v>6</v>
          </cell>
          <cell r="AM75">
            <v>21.833333333333332</v>
          </cell>
          <cell r="AN75">
            <v>0</v>
          </cell>
          <cell r="AO75">
            <v>101</v>
          </cell>
          <cell r="AP75">
            <v>5</v>
          </cell>
          <cell r="AQ75">
            <v>106</v>
          </cell>
          <cell r="AR75">
            <v>118</v>
          </cell>
          <cell r="AS75">
            <v>5</v>
          </cell>
          <cell r="AT75">
            <v>17</v>
          </cell>
          <cell r="AU75">
            <v>0</v>
          </cell>
          <cell r="AV75">
            <v>0</v>
          </cell>
          <cell r="AW75">
            <v>5</v>
          </cell>
          <cell r="AX75">
            <v>23.6</v>
          </cell>
          <cell r="AY75">
            <v>0</v>
          </cell>
          <cell r="AZ75">
            <v>462</v>
          </cell>
          <cell r="BA75">
            <v>21</v>
          </cell>
          <cell r="BB75">
            <v>22</v>
          </cell>
          <cell r="BC75">
            <v>512</v>
          </cell>
          <cell r="BD75">
            <v>519</v>
          </cell>
          <cell r="BE75">
            <v>23</v>
          </cell>
          <cell r="BF75">
            <v>57</v>
          </cell>
          <cell r="BG75">
            <v>1</v>
          </cell>
          <cell r="BH75">
            <v>1</v>
          </cell>
          <cell r="BI75">
            <v>22</v>
          </cell>
          <cell r="BJ75">
            <v>23.59090909090909</v>
          </cell>
          <cell r="BK75">
            <v>1</v>
          </cell>
          <cell r="BL75">
            <v>655.5</v>
          </cell>
          <cell r="BM75">
            <v>82.5</v>
          </cell>
          <cell r="BN75">
            <v>12.59</v>
          </cell>
          <cell r="BO75">
            <v>0</v>
          </cell>
          <cell r="BP75">
            <v>29</v>
          </cell>
          <cell r="BQ75">
            <v>684.5</v>
          </cell>
          <cell r="BR75">
            <v>24</v>
          </cell>
          <cell r="BS75">
            <v>21</v>
          </cell>
          <cell r="BT75">
            <v>24</v>
          </cell>
          <cell r="BU75">
            <v>14</v>
          </cell>
          <cell r="BV75">
            <v>14</v>
          </cell>
          <cell r="BW75">
            <v>13</v>
          </cell>
          <cell r="BX75">
            <v>0</v>
          </cell>
          <cell r="BY75">
            <v>0</v>
          </cell>
          <cell r="BZ75">
            <v>0</v>
          </cell>
          <cell r="CA75">
            <v>500</v>
          </cell>
          <cell r="CB75">
            <v>547</v>
          </cell>
          <cell r="CC75">
            <v>556</v>
          </cell>
          <cell r="CD75">
            <v>74</v>
          </cell>
          <cell r="CE75">
            <v>729.5</v>
          </cell>
          <cell r="CF75">
            <v>758.5</v>
          </cell>
          <cell r="CG75">
            <v>24</v>
          </cell>
          <cell r="CH75">
            <v>2</v>
          </cell>
          <cell r="CI75">
            <v>26</v>
          </cell>
          <cell r="CJ75">
            <v>32</v>
          </cell>
        </row>
        <row r="76">
          <cell r="B76" t="str">
            <v>0772573D</v>
          </cell>
          <cell r="C76" t="str">
            <v>MITRY-MORY
"Erik Satie"</v>
          </cell>
          <cell r="D76" t="str">
            <v>A</v>
          </cell>
          <cell r="E76">
            <v>173</v>
          </cell>
          <cell r="F76">
            <v>193</v>
          </cell>
          <cell r="G76">
            <v>7</v>
          </cell>
          <cell r="H76">
            <v>204</v>
          </cell>
          <cell r="I76">
            <v>184</v>
          </cell>
          <cell r="J76">
            <v>7</v>
          </cell>
          <cell r="K76">
            <v>-9</v>
          </cell>
          <cell r="L76">
            <v>0</v>
          </cell>
          <cell r="M76">
            <v>0</v>
          </cell>
          <cell r="N76">
            <v>7</v>
          </cell>
          <cell r="O76">
            <v>26.285714285714285</v>
          </cell>
          <cell r="P76">
            <v>0</v>
          </cell>
          <cell r="Q76">
            <v>167</v>
          </cell>
          <cell r="R76">
            <v>168</v>
          </cell>
          <cell r="S76">
            <v>6</v>
          </cell>
          <cell r="T76">
            <v>172</v>
          </cell>
          <cell r="U76">
            <v>172</v>
          </cell>
          <cell r="V76">
            <v>6</v>
          </cell>
          <cell r="W76">
            <v>4</v>
          </cell>
          <cell r="X76">
            <v>0</v>
          </cell>
          <cell r="Y76">
            <v>0</v>
          </cell>
          <cell r="Z76">
            <v>6</v>
          </cell>
          <cell r="AA76">
            <v>28.666666666666668</v>
          </cell>
          <cell r="AB76">
            <v>0</v>
          </cell>
          <cell r="AC76">
            <v>171</v>
          </cell>
          <cell r="AD76">
            <v>162</v>
          </cell>
          <cell r="AE76">
            <v>6</v>
          </cell>
          <cell r="AF76">
            <v>167</v>
          </cell>
          <cell r="AG76">
            <v>167</v>
          </cell>
          <cell r="AH76">
            <v>6</v>
          </cell>
          <cell r="AI76">
            <v>5</v>
          </cell>
          <cell r="AJ76">
            <v>0</v>
          </cell>
          <cell r="AK76">
            <v>0</v>
          </cell>
          <cell r="AL76">
            <v>6</v>
          </cell>
          <cell r="AM76">
            <v>27.833333333333332</v>
          </cell>
          <cell r="AN76">
            <v>0</v>
          </cell>
          <cell r="AO76">
            <v>171</v>
          </cell>
          <cell r="AP76">
            <v>7</v>
          </cell>
          <cell r="AQ76">
            <v>172</v>
          </cell>
          <cell r="AR76">
            <v>172</v>
          </cell>
          <cell r="AS76">
            <v>6</v>
          </cell>
          <cell r="AT76">
            <v>1</v>
          </cell>
          <cell r="AU76">
            <v>-1</v>
          </cell>
          <cell r="AV76">
            <v>0</v>
          </cell>
          <cell r="AW76">
            <v>7</v>
          </cell>
          <cell r="AX76">
            <v>24.571428571428573</v>
          </cell>
          <cell r="AY76">
            <v>0</v>
          </cell>
          <cell r="AZ76">
            <v>694</v>
          </cell>
          <cell r="BA76">
            <v>26</v>
          </cell>
          <cell r="BB76">
            <v>26.69</v>
          </cell>
          <cell r="BC76">
            <v>715</v>
          </cell>
          <cell r="BD76">
            <v>695</v>
          </cell>
          <cell r="BE76">
            <v>25</v>
          </cell>
          <cell r="BF76">
            <v>1</v>
          </cell>
          <cell r="BG76">
            <v>0</v>
          </cell>
          <cell r="BH76">
            <v>0</v>
          </cell>
          <cell r="BI76">
            <v>26</v>
          </cell>
          <cell r="BJ76">
            <v>26.73076923076923</v>
          </cell>
          <cell r="BK76">
            <v>0</v>
          </cell>
          <cell r="BL76">
            <v>785</v>
          </cell>
          <cell r="BM76">
            <v>107.5</v>
          </cell>
          <cell r="BN76">
            <v>13.69</v>
          </cell>
          <cell r="BO76">
            <v>23</v>
          </cell>
          <cell r="BP76">
            <v>0</v>
          </cell>
          <cell r="BQ76">
            <v>785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694</v>
          </cell>
          <cell r="CB76">
            <v>715</v>
          </cell>
          <cell r="CC76">
            <v>695</v>
          </cell>
          <cell r="CD76">
            <v>21</v>
          </cell>
          <cell r="CE76">
            <v>806</v>
          </cell>
          <cell r="CF76">
            <v>806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</row>
        <row r="77">
          <cell r="B77" t="str">
            <v>0771331D</v>
          </cell>
          <cell r="C77" t="str">
            <v>MITRY-MORY
"Paul Langevin"</v>
          </cell>
          <cell r="D77" t="str">
            <v>B</v>
          </cell>
          <cell r="E77">
            <v>129</v>
          </cell>
          <cell r="F77">
            <v>140</v>
          </cell>
          <cell r="G77">
            <v>6</v>
          </cell>
          <cell r="H77">
            <v>140</v>
          </cell>
          <cell r="I77">
            <v>138</v>
          </cell>
          <cell r="J77">
            <v>6</v>
          </cell>
          <cell r="K77">
            <v>-2</v>
          </cell>
          <cell r="L77">
            <v>0</v>
          </cell>
          <cell r="M77">
            <v>0</v>
          </cell>
          <cell r="N77">
            <v>6</v>
          </cell>
          <cell r="O77">
            <v>23</v>
          </cell>
          <cell r="P77">
            <v>0</v>
          </cell>
          <cell r="Q77">
            <v>125</v>
          </cell>
          <cell r="R77">
            <v>127</v>
          </cell>
          <cell r="S77">
            <v>5</v>
          </cell>
          <cell r="T77">
            <v>129</v>
          </cell>
          <cell r="U77">
            <v>129</v>
          </cell>
          <cell r="V77">
            <v>5</v>
          </cell>
          <cell r="W77">
            <v>2</v>
          </cell>
          <cell r="X77">
            <v>0</v>
          </cell>
          <cell r="Y77">
            <v>0</v>
          </cell>
          <cell r="Z77">
            <v>5</v>
          </cell>
          <cell r="AA77">
            <v>25.8</v>
          </cell>
          <cell r="AB77">
            <v>0</v>
          </cell>
          <cell r="AC77">
            <v>127</v>
          </cell>
          <cell r="AD77">
            <v>123</v>
          </cell>
          <cell r="AE77">
            <v>5</v>
          </cell>
          <cell r="AF77">
            <v>128</v>
          </cell>
          <cell r="AG77">
            <v>128</v>
          </cell>
          <cell r="AH77">
            <v>5</v>
          </cell>
          <cell r="AI77">
            <v>5</v>
          </cell>
          <cell r="AJ77">
            <v>0</v>
          </cell>
          <cell r="AK77">
            <v>0</v>
          </cell>
          <cell r="AL77">
            <v>5</v>
          </cell>
          <cell r="AM77">
            <v>25.6</v>
          </cell>
          <cell r="AN77">
            <v>0</v>
          </cell>
          <cell r="AO77">
            <v>129</v>
          </cell>
          <cell r="AP77">
            <v>5</v>
          </cell>
          <cell r="AQ77">
            <v>128</v>
          </cell>
          <cell r="AR77">
            <v>128</v>
          </cell>
          <cell r="AS77">
            <v>5</v>
          </cell>
          <cell r="AT77">
            <v>-1</v>
          </cell>
          <cell r="AU77">
            <v>0</v>
          </cell>
          <cell r="AV77">
            <v>0</v>
          </cell>
          <cell r="AW77">
            <v>5</v>
          </cell>
          <cell r="AX77">
            <v>25.6</v>
          </cell>
          <cell r="AY77">
            <v>0</v>
          </cell>
          <cell r="AZ77">
            <v>519</v>
          </cell>
          <cell r="BA77">
            <v>21</v>
          </cell>
          <cell r="BB77">
            <v>24.71</v>
          </cell>
          <cell r="BC77">
            <v>525</v>
          </cell>
          <cell r="BD77">
            <v>523</v>
          </cell>
          <cell r="BE77">
            <v>21</v>
          </cell>
          <cell r="BF77">
            <v>4</v>
          </cell>
          <cell r="BG77">
            <v>0</v>
          </cell>
          <cell r="BH77">
            <v>0</v>
          </cell>
          <cell r="BI77">
            <v>21</v>
          </cell>
          <cell r="BJ77">
            <v>24.904761904761905</v>
          </cell>
          <cell r="BK77">
            <v>0</v>
          </cell>
          <cell r="BL77">
            <v>646.5</v>
          </cell>
          <cell r="BM77">
            <v>77</v>
          </cell>
          <cell r="BN77">
            <v>11.91</v>
          </cell>
          <cell r="BO77">
            <v>0</v>
          </cell>
          <cell r="BP77">
            <v>0</v>
          </cell>
          <cell r="BQ77">
            <v>646.5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519</v>
          </cell>
          <cell r="CB77">
            <v>525</v>
          </cell>
          <cell r="CC77">
            <v>523</v>
          </cell>
          <cell r="CD77">
            <v>6</v>
          </cell>
          <cell r="CE77">
            <v>652.5</v>
          </cell>
          <cell r="CF77">
            <v>652.5</v>
          </cell>
          <cell r="CG77">
            <v>13</v>
          </cell>
          <cell r="CH77">
            <v>1</v>
          </cell>
          <cell r="CI77">
            <v>13</v>
          </cell>
          <cell r="CJ77">
            <v>16</v>
          </cell>
        </row>
        <row r="78">
          <cell r="B78" t="str">
            <v>0772191N</v>
          </cell>
          <cell r="C78" t="str">
            <v>MOISSY-CRAMAYEL
"La Boëtie"</v>
          </cell>
          <cell r="D78" t="str">
            <v>B</v>
          </cell>
          <cell r="E78">
            <v>130</v>
          </cell>
          <cell r="F78">
            <v>145</v>
          </cell>
          <cell r="G78">
            <v>6</v>
          </cell>
          <cell r="H78">
            <v>154</v>
          </cell>
          <cell r="I78">
            <v>148</v>
          </cell>
          <cell r="J78">
            <v>6</v>
          </cell>
          <cell r="K78">
            <v>3</v>
          </cell>
          <cell r="L78">
            <v>0</v>
          </cell>
          <cell r="M78">
            <v>0</v>
          </cell>
          <cell r="N78">
            <v>6</v>
          </cell>
          <cell r="O78">
            <v>24.666666666666668</v>
          </cell>
          <cell r="P78">
            <v>0</v>
          </cell>
          <cell r="Q78">
            <v>133</v>
          </cell>
          <cell r="R78">
            <v>125</v>
          </cell>
          <cell r="S78">
            <v>5</v>
          </cell>
          <cell r="T78">
            <v>127</v>
          </cell>
          <cell r="U78">
            <v>127</v>
          </cell>
          <cell r="V78">
            <v>5</v>
          </cell>
          <cell r="W78">
            <v>2</v>
          </cell>
          <cell r="X78">
            <v>0</v>
          </cell>
          <cell r="Y78">
            <v>0</v>
          </cell>
          <cell r="Z78">
            <v>5</v>
          </cell>
          <cell r="AA78">
            <v>25.4</v>
          </cell>
          <cell r="AB78">
            <v>0</v>
          </cell>
          <cell r="AC78">
            <v>128</v>
          </cell>
          <cell r="AD78">
            <v>133</v>
          </cell>
          <cell r="AE78">
            <v>5</v>
          </cell>
          <cell r="AF78">
            <v>131</v>
          </cell>
          <cell r="AG78">
            <v>131</v>
          </cell>
          <cell r="AH78">
            <v>5</v>
          </cell>
          <cell r="AI78">
            <v>-2</v>
          </cell>
          <cell r="AJ78">
            <v>0</v>
          </cell>
          <cell r="AK78">
            <v>0</v>
          </cell>
          <cell r="AL78">
            <v>5</v>
          </cell>
          <cell r="AM78">
            <v>26.2</v>
          </cell>
          <cell r="AN78">
            <v>0</v>
          </cell>
          <cell r="AO78">
            <v>114</v>
          </cell>
          <cell r="AP78">
            <v>5</v>
          </cell>
          <cell r="AQ78">
            <v>127</v>
          </cell>
          <cell r="AR78">
            <v>115</v>
          </cell>
          <cell r="AS78">
            <v>5</v>
          </cell>
          <cell r="AT78">
            <v>1</v>
          </cell>
          <cell r="AU78">
            <v>0</v>
          </cell>
          <cell r="AV78">
            <v>0</v>
          </cell>
          <cell r="AW78">
            <v>5</v>
          </cell>
          <cell r="AX78">
            <v>23</v>
          </cell>
          <cell r="AY78">
            <v>0</v>
          </cell>
          <cell r="AZ78">
            <v>517</v>
          </cell>
          <cell r="BA78">
            <v>21</v>
          </cell>
          <cell r="BB78">
            <v>24.62</v>
          </cell>
          <cell r="BC78">
            <v>539</v>
          </cell>
          <cell r="BD78">
            <v>521</v>
          </cell>
          <cell r="BE78">
            <v>21</v>
          </cell>
          <cell r="BF78">
            <v>4</v>
          </cell>
          <cell r="BG78">
            <v>0</v>
          </cell>
          <cell r="BH78">
            <v>0</v>
          </cell>
          <cell r="BI78">
            <v>21</v>
          </cell>
          <cell r="BJ78">
            <v>24.80952380952381</v>
          </cell>
          <cell r="BK78">
            <v>0</v>
          </cell>
          <cell r="BL78">
            <v>644</v>
          </cell>
          <cell r="BM78">
            <v>77</v>
          </cell>
          <cell r="BN78">
            <v>11.96</v>
          </cell>
          <cell r="BO78">
            <v>0</v>
          </cell>
          <cell r="BP78">
            <v>0</v>
          </cell>
          <cell r="BQ78">
            <v>644</v>
          </cell>
          <cell r="BR78">
            <v>22</v>
          </cell>
          <cell r="BS78">
            <v>24</v>
          </cell>
          <cell r="BT78">
            <v>24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539</v>
          </cell>
          <cell r="CB78">
            <v>563</v>
          </cell>
          <cell r="CC78">
            <v>545</v>
          </cell>
          <cell r="CD78">
            <v>37</v>
          </cell>
          <cell r="CE78">
            <v>681</v>
          </cell>
          <cell r="CF78">
            <v>681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</row>
        <row r="79">
          <cell r="B79" t="str">
            <v>0771618R</v>
          </cell>
          <cell r="C79" t="str">
            <v>MOISSY-CRAMAYEL
"Les Maillettes"</v>
          </cell>
          <cell r="D79" t="str">
            <v>C</v>
          </cell>
          <cell r="E79">
            <v>148</v>
          </cell>
          <cell r="F79">
            <v>138</v>
          </cell>
          <cell r="G79">
            <v>6</v>
          </cell>
          <cell r="H79">
            <v>156</v>
          </cell>
          <cell r="I79">
            <v>148</v>
          </cell>
          <cell r="J79">
            <v>6</v>
          </cell>
          <cell r="K79">
            <v>10</v>
          </cell>
          <cell r="L79">
            <v>0</v>
          </cell>
          <cell r="M79">
            <v>0</v>
          </cell>
          <cell r="N79">
            <v>6</v>
          </cell>
          <cell r="O79">
            <v>24.666666666666668</v>
          </cell>
          <cell r="P79">
            <v>0</v>
          </cell>
          <cell r="Q79">
            <v>130</v>
          </cell>
          <cell r="R79">
            <v>140</v>
          </cell>
          <cell r="S79">
            <v>6</v>
          </cell>
          <cell r="T79">
            <v>146</v>
          </cell>
          <cell r="U79">
            <v>146</v>
          </cell>
          <cell r="V79">
            <v>6</v>
          </cell>
          <cell r="W79">
            <v>6</v>
          </cell>
          <cell r="X79">
            <v>0</v>
          </cell>
          <cell r="Y79">
            <v>0</v>
          </cell>
          <cell r="Z79">
            <v>6</v>
          </cell>
          <cell r="AA79">
            <v>24.333333333333332</v>
          </cell>
          <cell r="AB79">
            <v>0</v>
          </cell>
          <cell r="AC79">
            <v>136</v>
          </cell>
          <cell r="AD79">
            <v>126</v>
          </cell>
          <cell r="AE79">
            <v>5</v>
          </cell>
          <cell r="AF79">
            <v>131</v>
          </cell>
          <cell r="AG79">
            <v>131</v>
          </cell>
          <cell r="AH79">
            <v>5</v>
          </cell>
          <cell r="AI79">
            <v>5</v>
          </cell>
          <cell r="AJ79">
            <v>0</v>
          </cell>
          <cell r="AK79">
            <v>0</v>
          </cell>
          <cell r="AL79">
            <v>5</v>
          </cell>
          <cell r="AM79">
            <v>26.2</v>
          </cell>
          <cell r="AN79">
            <v>0</v>
          </cell>
          <cell r="AO79">
            <v>135</v>
          </cell>
          <cell r="AP79">
            <v>6</v>
          </cell>
          <cell r="AQ79">
            <v>135</v>
          </cell>
          <cell r="AR79">
            <v>135</v>
          </cell>
          <cell r="AS79">
            <v>6</v>
          </cell>
          <cell r="AT79">
            <v>0</v>
          </cell>
          <cell r="AU79">
            <v>0</v>
          </cell>
          <cell r="AV79">
            <v>0</v>
          </cell>
          <cell r="AW79">
            <v>6</v>
          </cell>
          <cell r="AX79">
            <v>22.5</v>
          </cell>
          <cell r="AY79">
            <v>0</v>
          </cell>
          <cell r="AZ79">
            <v>539</v>
          </cell>
          <cell r="BA79">
            <v>23</v>
          </cell>
          <cell r="BB79">
            <v>23.43</v>
          </cell>
          <cell r="BC79">
            <v>568</v>
          </cell>
          <cell r="BD79">
            <v>560</v>
          </cell>
          <cell r="BE79">
            <v>23</v>
          </cell>
          <cell r="BF79">
            <v>21</v>
          </cell>
          <cell r="BG79">
            <v>0</v>
          </cell>
          <cell r="BH79">
            <v>0</v>
          </cell>
          <cell r="BI79">
            <v>23</v>
          </cell>
          <cell r="BJ79">
            <v>24.347826086956523</v>
          </cell>
          <cell r="BK79">
            <v>0</v>
          </cell>
          <cell r="BL79">
            <v>705.5</v>
          </cell>
          <cell r="BM79">
            <v>85</v>
          </cell>
          <cell r="BN79">
            <v>12.05</v>
          </cell>
          <cell r="BO79">
            <v>0</v>
          </cell>
          <cell r="BP79">
            <v>0</v>
          </cell>
          <cell r="BQ79">
            <v>705.5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539</v>
          </cell>
          <cell r="CB79">
            <v>568</v>
          </cell>
          <cell r="CC79">
            <v>560</v>
          </cell>
          <cell r="CD79">
            <v>0</v>
          </cell>
          <cell r="CE79">
            <v>705.5</v>
          </cell>
          <cell r="CF79">
            <v>705.5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</row>
        <row r="80">
          <cell r="B80" t="str">
            <v>0771761W</v>
          </cell>
          <cell r="C80" t="str">
            <v>MONTEREAU
"André Malraux"</v>
          </cell>
          <cell r="D80" t="str">
            <v>D</v>
          </cell>
          <cell r="E80">
            <v>147</v>
          </cell>
          <cell r="F80">
            <v>132</v>
          </cell>
          <cell r="G80">
            <v>6</v>
          </cell>
          <cell r="H80">
            <v>139</v>
          </cell>
          <cell r="I80">
            <v>135</v>
          </cell>
          <cell r="J80">
            <v>0</v>
          </cell>
          <cell r="K80">
            <v>3</v>
          </cell>
          <cell r="L80">
            <v>-6</v>
          </cell>
          <cell r="M80">
            <v>0</v>
          </cell>
          <cell r="N80">
            <v>6</v>
          </cell>
          <cell r="O80">
            <v>22.5</v>
          </cell>
          <cell r="P80">
            <v>0</v>
          </cell>
          <cell r="Q80">
            <v>124</v>
          </cell>
          <cell r="R80">
            <v>145</v>
          </cell>
          <cell r="S80">
            <v>6</v>
          </cell>
          <cell r="T80">
            <v>153</v>
          </cell>
          <cell r="U80">
            <v>143</v>
          </cell>
          <cell r="V80">
            <v>0</v>
          </cell>
          <cell r="W80">
            <v>-2</v>
          </cell>
          <cell r="X80">
            <v>-6</v>
          </cell>
          <cell r="Y80">
            <v>0</v>
          </cell>
          <cell r="Z80">
            <v>6</v>
          </cell>
          <cell r="AA80">
            <v>23.833333333333332</v>
          </cell>
          <cell r="AB80">
            <v>0</v>
          </cell>
          <cell r="AC80">
            <v>126</v>
          </cell>
          <cell r="AD80">
            <v>120</v>
          </cell>
          <cell r="AE80">
            <v>5</v>
          </cell>
          <cell r="AF80">
            <v>123</v>
          </cell>
          <cell r="AG80">
            <v>121</v>
          </cell>
          <cell r="AH80">
            <v>0</v>
          </cell>
          <cell r="AI80">
            <v>1</v>
          </cell>
          <cell r="AJ80">
            <v>-5</v>
          </cell>
          <cell r="AK80">
            <v>0</v>
          </cell>
          <cell r="AL80">
            <v>5</v>
          </cell>
          <cell r="AM80">
            <v>24.2</v>
          </cell>
          <cell r="AN80">
            <v>0</v>
          </cell>
          <cell r="AO80">
            <v>121</v>
          </cell>
          <cell r="AP80">
            <v>5</v>
          </cell>
          <cell r="AQ80">
            <v>129</v>
          </cell>
          <cell r="AR80">
            <v>125</v>
          </cell>
          <cell r="AS80">
            <v>0</v>
          </cell>
          <cell r="AT80">
            <v>4</v>
          </cell>
          <cell r="AU80">
            <v>-5</v>
          </cell>
          <cell r="AV80">
            <v>0</v>
          </cell>
          <cell r="AW80">
            <v>5</v>
          </cell>
          <cell r="AX80">
            <v>25</v>
          </cell>
          <cell r="AY80">
            <v>0</v>
          </cell>
          <cell r="AZ80">
            <v>518</v>
          </cell>
          <cell r="BA80">
            <v>22</v>
          </cell>
          <cell r="BB80">
            <v>23.55</v>
          </cell>
          <cell r="BC80">
            <v>544</v>
          </cell>
          <cell r="BD80">
            <v>524</v>
          </cell>
          <cell r="BE80">
            <v>0</v>
          </cell>
          <cell r="BF80">
            <v>6</v>
          </cell>
          <cell r="BG80">
            <v>0</v>
          </cell>
          <cell r="BH80">
            <v>0</v>
          </cell>
          <cell r="BI80">
            <v>22</v>
          </cell>
          <cell r="BJ80">
            <v>23.818181818181817</v>
          </cell>
          <cell r="BK80">
            <v>0</v>
          </cell>
          <cell r="BL80">
            <v>680</v>
          </cell>
          <cell r="BM80">
            <v>84.5</v>
          </cell>
          <cell r="BN80">
            <v>12.43</v>
          </cell>
          <cell r="BO80">
            <v>0</v>
          </cell>
          <cell r="BP80">
            <v>0</v>
          </cell>
          <cell r="BQ80">
            <v>680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15</v>
          </cell>
          <cell r="BY80">
            <v>20</v>
          </cell>
          <cell r="BZ80">
            <v>17</v>
          </cell>
          <cell r="CA80">
            <v>533</v>
          </cell>
          <cell r="CB80">
            <v>564</v>
          </cell>
          <cell r="CC80">
            <v>541</v>
          </cell>
          <cell r="CD80">
            <v>81.5</v>
          </cell>
          <cell r="CE80">
            <v>761.5</v>
          </cell>
          <cell r="CF80">
            <v>761.5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</row>
        <row r="81">
          <cell r="B81" t="str">
            <v>0771567K</v>
          </cell>
          <cell r="C81" t="str">
            <v>MONTEREAU
"Paul Eluard"</v>
          </cell>
          <cell r="D81" t="str">
            <v>C</v>
          </cell>
          <cell r="E81">
            <v>177</v>
          </cell>
          <cell r="F81">
            <v>173</v>
          </cell>
          <cell r="G81">
            <v>7</v>
          </cell>
          <cell r="H81">
            <v>180</v>
          </cell>
          <cell r="I81">
            <v>188</v>
          </cell>
          <cell r="J81">
            <v>7</v>
          </cell>
          <cell r="K81">
            <v>15</v>
          </cell>
          <cell r="L81">
            <v>0</v>
          </cell>
          <cell r="M81">
            <v>0</v>
          </cell>
          <cell r="N81">
            <v>7</v>
          </cell>
          <cell r="O81">
            <v>26.857142857142858</v>
          </cell>
          <cell r="P81">
            <v>0</v>
          </cell>
          <cell r="Q81">
            <v>153</v>
          </cell>
          <cell r="R81">
            <v>174</v>
          </cell>
          <cell r="S81">
            <v>7</v>
          </cell>
          <cell r="T81">
            <v>173</v>
          </cell>
          <cell r="U81">
            <v>173</v>
          </cell>
          <cell r="V81">
            <v>7</v>
          </cell>
          <cell r="W81">
            <v>-1</v>
          </cell>
          <cell r="X81">
            <v>0</v>
          </cell>
          <cell r="Y81">
            <v>0</v>
          </cell>
          <cell r="Z81">
            <v>7</v>
          </cell>
          <cell r="AA81">
            <v>24.714285714285715</v>
          </cell>
          <cell r="AB81">
            <v>0</v>
          </cell>
          <cell r="AC81">
            <v>146</v>
          </cell>
          <cell r="AD81">
            <v>152</v>
          </cell>
          <cell r="AE81">
            <v>6</v>
          </cell>
          <cell r="AF81">
            <v>155</v>
          </cell>
          <cell r="AG81">
            <v>155</v>
          </cell>
          <cell r="AH81">
            <v>6</v>
          </cell>
          <cell r="AI81">
            <v>3</v>
          </cell>
          <cell r="AJ81">
            <v>0</v>
          </cell>
          <cell r="AK81">
            <v>0</v>
          </cell>
          <cell r="AL81">
            <v>6</v>
          </cell>
          <cell r="AM81">
            <v>25.833333333333332</v>
          </cell>
          <cell r="AN81">
            <v>0</v>
          </cell>
          <cell r="AO81">
            <v>141</v>
          </cell>
          <cell r="AP81">
            <v>6</v>
          </cell>
          <cell r="AQ81">
            <v>149</v>
          </cell>
          <cell r="AR81">
            <v>148</v>
          </cell>
          <cell r="AS81">
            <v>6</v>
          </cell>
          <cell r="AT81">
            <v>7</v>
          </cell>
          <cell r="AU81">
            <v>0</v>
          </cell>
          <cell r="AV81">
            <v>0</v>
          </cell>
          <cell r="AW81">
            <v>6</v>
          </cell>
          <cell r="AX81">
            <v>24.666666666666668</v>
          </cell>
          <cell r="AY81">
            <v>0</v>
          </cell>
          <cell r="AZ81">
            <v>640</v>
          </cell>
          <cell r="BA81">
            <v>26</v>
          </cell>
          <cell r="BB81">
            <v>24.62</v>
          </cell>
          <cell r="BC81">
            <v>657</v>
          </cell>
          <cell r="BD81">
            <v>664</v>
          </cell>
          <cell r="BE81">
            <v>26</v>
          </cell>
          <cell r="BF81">
            <v>24</v>
          </cell>
          <cell r="BG81">
            <v>0</v>
          </cell>
          <cell r="BH81">
            <v>0</v>
          </cell>
          <cell r="BI81">
            <v>26</v>
          </cell>
          <cell r="BJ81">
            <v>25.53846153846154</v>
          </cell>
          <cell r="BK81">
            <v>0</v>
          </cell>
          <cell r="BL81">
            <v>798.5</v>
          </cell>
          <cell r="BM81">
            <v>95</v>
          </cell>
          <cell r="BN81">
            <v>11.9</v>
          </cell>
          <cell r="BO81">
            <v>0</v>
          </cell>
          <cell r="BP81">
            <v>0</v>
          </cell>
          <cell r="BQ81">
            <v>798.5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640</v>
          </cell>
          <cell r="CB81">
            <v>657</v>
          </cell>
          <cell r="CC81">
            <v>664</v>
          </cell>
          <cell r="CD81">
            <v>21</v>
          </cell>
          <cell r="CE81">
            <v>819.5</v>
          </cell>
          <cell r="CF81">
            <v>819.5</v>
          </cell>
          <cell r="CG81">
            <v>12</v>
          </cell>
          <cell r="CH81">
            <v>1</v>
          </cell>
          <cell r="CI81">
            <v>16</v>
          </cell>
          <cell r="CJ81">
            <v>16</v>
          </cell>
        </row>
        <row r="82">
          <cell r="B82" t="str">
            <v>0771174H</v>
          </cell>
          <cell r="C82" t="str">
            <v>MONTEREAU
"Pierre de Montereau"</v>
          </cell>
          <cell r="D82" t="str">
            <v>C</v>
          </cell>
          <cell r="E82">
            <v>154</v>
          </cell>
          <cell r="F82">
            <v>176</v>
          </cell>
          <cell r="G82">
            <v>7</v>
          </cell>
          <cell r="H82">
            <v>170</v>
          </cell>
          <cell r="I82">
            <v>172</v>
          </cell>
          <cell r="J82">
            <v>7</v>
          </cell>
          <cell r="K82">
            <v>-4</v>
          </cell>
          <cell r="L82">
            <v>0</v>
          </cell>
          <cell r="M82">
            <v>0</v>
          </cell>
          <cell r="N82">
            <v>7</v>
          </cell>
          <cell r="O82">
            <v>24.571428571428573</v>
          </cell>
          <cell r="P82">
            <v>0</v>
          </cell>
          <cell r="Q82">
            <v>147</v>
          </cell>
          <cell r="R82">
            <v>152</v>
          </cell>
          <cell r="S82">
            <v>6</v>
          </cell>
          <cell r="T82">
            <v>151</v>
          </cell>
          <cell r="U82">
            <v>151</v>
          </cell>
          <cell r="V82">
            <v>6</v>
          </cell>
          <cell r="W82">
            <v>-1</v>
          </cell>
          <cell r="X82">
            <v>0</v>
          </cell>
          <cell r="Y82">
            <v>0</v>
          </cell>
          <cell r="Z82">
            <v>6</v>
          </cell>
          <cell r="AA82">
            <v>25.166666666666668</v>
          </cell>
          <cell r="AB82">
            <v>0</v>
          </cell>
          <cell r="AC82">
            <v>155</v>
          </cell>
          <cell r="AD82">
            <v>141</v>
          </cell>
          <cell r="AE82">
            <v>6</v>
          </cell>
          <cell r="AF82">
            <v>151</v>
          </cell>
          <cell r="AG82">
            <v>151</v>
          </cell>
          <cell r="AH82">
            <v>6</v>
          </cell>
          <cell r="AI82">
            <v>10</v>
          </cell>
          <cell r="AJ82">
            <v>0</v>
          </cell>
          <cell r="AK82">
            <v>0</v>
          </cell>
          <cell r="AL82">
            <v>6</v>
          </cell>
          <cell r="AM82">
            <v>25.166666666666668</v>
          </cell>
          <cell r="AN82">
            <v>0</v>
          </cell>
          <cell r="AO82">
            <v>148</v>
          </cell>
          <cell r="AP82">
            <v>6</v>
          </cell>
          <cell r="AQ82">
            <v>143</v>
          </cell>
          <cell r="AR82">
            <v>143</v>
          </cell>
          <cell r="AS82">
            <v>6</v>
          </cell>
          <cell r="AT82">
            <v>-5</v>
          </cell>
          <cell r="AU82">
            <v>0</v>
          </cell>
          <cell r="AV82">
            <v>0</v>
          </cell>
          <cell r="AW82">
            <v>6</v>
          </cell>
          <cell r="AX82">
            <v>23.833333333333332</v>
          </cell>
          <cell r="AY82">
            <v>0</v>
          </cell>
          <cell r="AZ82">
            <v>617</v>
          </cell>
          <cell r="BA82">
            <v>25</v>
          </cell>
          <cell r="BB82">
            <v>24.68</v>
          </cell>
          <cell r="BC82">
            <v>615</v>
          </cell>
          <cell r="BD82">
            <v>617</v>
          </cell>
          <cell r="BE82">
            <v>25</v>
          </cell>
          <cell r="BF82">
            <v>0</v>
          </cell>
          <cell r="BG82">
            <v>0</v>
          </cell>
          <cell r="BH82">
            <v>0</v>
          </cell>
          <cell r="BI82">
            <v>25</v>
          </cell>
          <cell r="BJ82">
            <v>24.68</v>
          </cell>
          <cell r="BK82">
            <v>0</v>
          </cell>
          <cell r="BL82">
            <v>763</v>
          </cell>
          <cell r="BM82">
            <v>92</v>
          </cell>
          <cell r="BN82">
            <v>12.06</v>
          </cell>
          <cell r="BO82">
            <v>0</v>
          </cell>
          <cell r="BP82">
            <v>0</v>
          </cell>
          <cell r="BQ82">
            <v>763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617</v>
          </cell>
          <cell r="CB82">
            <v>615</v>
          </cell>
          <cell r="CC82">
            <v>617</v>
          </cell>
          <cell r="CD82">
            <v>0</v>
          </cell>
          <cell r="CE82">
            <v>763</v>
          </cell>
          <cell r="CF82">
            <v>763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</row>
        <row r="83">
          <cell r="B83" t="str">
            <v>0772819W</v>
          </cell>
          <cell r="C83" t="str">
            <v>MONTEVRAIN</v>
          </cell>
          <cell r="D83" t="str">
            <v>A</v>
          </cell>
          <cell r="E83">
            <v>56</v>
          </cell>
          <cell r="F83">
            <v>78</v>
          </cell>
          <cell r="G83">
            <v>3</v>
          </cell>
          <cell r="H83">
            <v>77</v>
          </cell>
          <cell r="I83">
            <v>79</v>
          </cell>
          <cell r="J83">
            <v>3</v>
          </cell>
          <cell r="K83">
            <v>1</v>
          </cell>
          <cell r="L83">
            <v>0</v>
          </cell>
          <cell r="M83">
            <v>0</v>
          </cell>
          <cell r="N83">
            <v>3</v>
          </cell>
          <cell r="O83">
            <v>26.333333333333332</v>
          </cell>
          <cell r="P83">
            <v>0</v>
          </cell>
          <cell r="Q83">
            <v>76</v>
          </cell>
          <cell r="R83">
            <v>53</v>
          </cell>
          <cell r="S83">
            <v>2</v>
          </cell>
          <cell r="T83">
            <v>55</v>
          </cell>
          <cell r="U83">
            <v>54</v>
          </cell>
          <cell r="V83">
            <v>2</v>
          </cell>
          <cell r="W83">
            <v>1</v>
          </cell>
          <cell r="X83">
            <v>0</v>
          </cell>
          <cell r="Y83">
            <v>0</v>
          </cell>
          <cell r="Z83">
            <v>2</v>
          </cell>
          <cell r="AA83">
            <v>27</v>
          </cell>
          <cell r="AB83">
            <v>0</v>
          </cell>
          <cell r="AC83">
            <v>54</v>
          </cell>
          <cell r="AD83">
            <v>71</v>
          </cell>
          <cell r="AE83">
            <v>3</v>
          </cell>
          <cell r="AF83">
            <v>77</v>
          </cell>
          <cell r="AG83">
            <v>77</v>
          </cell>
          <cell r="AH83">
            <v>3</v>
          </cell>
          <cell r="AI83">
            <v>6</v>
          </cell>
          <cell r="AJ83">
            <v>0</v>
          </cell>
          <cell r="AK83">
            <v>0</v>
          </cell>
          <cell r="AL83">
            <v>3</v>
          </cell>
          <cell r="AM83">
            <v>25.666666666666668</v>
          </cell>
          <cell r="AN83">
            <v>0</v>
          </cell>
          <cell r="AO83">
            <v>49</v>
          </cell>
          <cell r="AP83">
            <v>2</v>
          </cell>
          <cell r="AQ83">
            <v>53</v>
          </cell>
          <cell r="AR83">
            <v>53</v>
          </cell>
          <cell r="AS83">
            <v>2</v>
          </cell>
          <cell r="AT83">
            <v>4</v>
          </cell>
          <cell r="AU83">
            <v>0</v>
          </cell>
          <cell r="AV83">
            <v>0</v>
          </cell>
          <cell r="AW83">
            <v>2</v>
          </cell>
          <cell r="AX83">
            <v>26.5</v>
          </cell>
          <cell r="AY83">
            <v>0</v>
          </cell>
          <cell r="AZ83">
            <v>251</v>
          </cell>
          <cell r="BA83">
            <v>10</v>
          </cell>
          <cell r="BB83">
            <v>25.1</v>
          </cell>
          <cell r="BC83">
            <v>262</v>
          </cell>
          <cell r="BD83">
            <v>263</v>
          </cell>
          <cell r="BE83">
            <v>10</v>
          </cell>
          <cell r="BF83">
            <v>12</v>
          </cell>
          <cell r="BG83">
            <v>0</v>
          </cell>
          <cell r="BH83">
            <v>0</v>
          </cell>
          <cell r="BI83">
            <v>10</v>
          </cell>
          <cell r="BJ83">
            <v>26.3</v>
          </cell>
          <cell r="BK83">
            <v>0</v>
          </cell>
          <cell r="BL83">
            <v>300.75</v>
          </cell>
          <cell r="BM83">
            <v>35.75</v>
          </cell>
          <cell r="BN83">
            <v>11.89</v>
          </cell>
          <cell r="BO83">
            <v>0</v>
          </cell>
          <cell r="BP83">
            <v>0</v>
          </cell>
          <cell r="BQ83">
            <v>300.75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251</v>
          </cell>
          <cell r="CB83">
            <v>262</v>
          </cell>
          <cell r="CC83">
            <v>263</v>
          </cell>
          <cell r="CD83">
            <v>0</v>
          </cell>
          <cell r="CE83">
            <v>300.75</v>
          </cell>
          <cell r="CF83">
            <v>300.75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</row>
        <row r="84">
          <cell r="B84" t="str">
            <v>0770038Y</v>
          </cell>
          <cell r="C84" t="str">
            <v>MORET/LOING 
"Alfred Sisley"</v>
          </cell>
          <cell r="D84" t="str">
            <v>A</v>
          </cell>
          <cell r="E84">
            <v>166</v>
          </cell>
          <cell r="F84">
            <v>154</v>
          </cell>
          <cell r="G84">
            <v>6</v>
          </cell>
          <cell r="H84">
            <v>177</v>
          </cell>
          <cell r="I84">
            <v>191</v>
          </cell>
          <cell r="J84">
            <v>6</v>
          </cell>
          <cell r="K84">
            <v>37</v>
          </cell>
          <cell r="L84">
            <v>0</v>
          </cell>
          <cell r="M84">
            <v>1</v>
          </cell>
          <cell r="N84">
            <v>7</v>
          </cell>
          <cell r="O84">
            <v>27.285714285714285</v>
          </cell>
          <cell r="P84">
            <v>1</v>
          </cell>
          <cell r="Q84">
            <v>174</v>
          </cell>
          <cell r="R84">
            <v>154</v>
          </cell>
          <cell r="S84">
            <v>6</v>
          </cell>
          <cell r="T84">
            <v>160</v>
          </cell>
          <cell r="U84">
            <v>164</v>
          </cell>
          <cell r="V84">
            <v>6</v>
          </cell>
          <cell r="W84">
            <v>10</v>
          </cell>
          <cell r="X84">
            <v>0</v>
          </cell>
          <cell r="Y84">
            <v>0</v>
          </cell>
          <cell r="Z84">
            <v>6</v>
          </cell>
          <cell r="AA84">
            <v>27.333333333333332</v>
          </cell>
          <cell r="AB84">
            <v>0</v>
          </cell>
          <cell r="AC84">
            <v>171</v>
          </cell>
          <cell r="AD84">
            <v>167</v>
          </cell>
          <cell r="AE84">
            <v>6</v>
          </cell>
          <cell r="AF84">
            <v>169</v>
          </cell>
          <cell r="AG84">
            <v>169</v>
          </cell>
          <cell r="AH84">
            <v>6</v>
          </cell>
          <cell r="AI84">
            <v>2</v>
          </cell>
          <cell r="AJ84">
            <v>0</v>
          </cell>
          <cell r="AK84">
            <v>0</v>
          </cell>
          <cell r="AL84">
            <v>6</v>
          </cell>
          <cell r="AM84">
            <v>28.166666666666668</v>
          </cell>
          <cell r="AN84">
            <v>0</v>
          </cell>
          <cell r="AO84">
            <v>167</v>
          </cell>
          <cell r="AP84">
            <v>6</v>
          </cell>
          <cell r="AQ84">
            <v>173</v>
          </cell>
          <cell r="AR84">
            <v>173</v>
          </cell>
          <cell r="AS84">
            <v>6</v>
          </cell>
          <cell r="AT84">
            <v>6</v>
          </cell>
          <cell r="AU84">
            <v>0</v>
          </cell>
          <cell r="AV84">
            <v>0</v>
          </cell>
          <cell r="AW84">
            <v>6</v>
          </cell>
          <cell r="AX84">
            <v>28.833333333333332</v>
          </cell>
          <cell r="AY84">
            <v>0</v>
          </cell>
          <cell r="AZ84">
            <v>642</v>
          </cell>
          <cell r="BA84">
            <v>24</v>
          </cell>
          <cell r="BB84">
            <v>26.75</v>
          </cell>
          <cell r="BC84">
            <v>679</v>
          </cell>
          <cell r="BD84">
            <v>697</v>
          </cell>
          <cell r="BE84">
            <v>24</v>
          </cell>
          <cell r="BF84">
            <v>55</v>
          </cell>
          <cell r="BG84">
            <v>1</v>
          </cell>
          <cell r="BH84">
            <v>1</v>
          </cell>
          <cell r="BI84">
            <v>25</v>
          </cell>
          <cell r="BJ84">
            <v>27.88</v>
          </cell>
          <cell r="BK84">
            <v>1</v>
          </cell>
          <cell r="BL84">
            <v>739.5</v>
          </cell>
          <cell r="BM84">
            <v>92</v>
          </cell>
          <cell r="BN84">
            <v>12.44</v>
          </cell>
          <cell r="BO84">
            <v>0</v>
          </cell>
          <cell r="BP84">
            <v>29</v>
          </cell>
          <cell r="BQ84">
            <v>768.5</v>
          </cell>
          <cell r="BR84">
            <v>0</v>
          </cell>
          <cell r="BS84">
            <v>0</v>
          </cell>
          <cell r="BT84">
            <v>0</v>
          </cell>
          <cell r="BU84">
            <v>13</v>
          </cell>
          <cell r="BV84">
            <v>14</v>
          </cell>
          <cell r="BW84">
            <v>13</v>
          </cell>
          <cell r="BX84">
            <v>0</v>
          </cell>
          <cell r="BY84">
            <v>0</v>
          </cell>
          <cell r="BZ84">
            <v>0</v>
          </cell>
          <cell r="CA84">
            <v>655</v>
          </cell>
          <cell r="CB84">
            <v>693</v>
          </cell>
          <cell r="CC84">
            <v>710</v>
          </cell>
          <cell r="CD84">
            <v>21</v>
          </cell>
          <cell r="CE84">
            <v>760.5</v>
          </cell>
          <cell r="CF84">
            <v>789.5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</row>
        <row r="85">
          <cell r="B85" t="str">
            <v>0771620T</v>
          </cell>
          <cell r="C85" t="str">
            <v>MORMANT
"Nicolas Fouquet"</v>
          </cell>
          <cell r="D85" t="str">
            <v>A</v>
          </cell>
          <cell r="E85">
            <v>170</v>
          </cell>
          <cell r="F85">
            <v>189</v>
          </cell>
          <cell r="G85">
            <v>7</v>
          </cell>
          <cell r="H85">
            <v>215</v>
          </cell>
          <cell r="I85">
            <v>203</v>
          </cell>
          <cell r="J85">
            <v>8</v>
          </cell>
          <cell r="K85">
            <v>14</v>
          </cell>
          <cell r="L85">
            <v>1</v>
          </cell>
          <cell r="M85">
            <v>0</v>
          </cell>
          <cell r="N85">
            <v>7</v>
          </cell>
          <cell r="O85">
            <v>29</v>
          </cell>
          <cell r="P85">
            <v>0</v>
          </cell>
          <cell r="Q85">
            <v>167</v>
          </cell>
          <cell r="R85">
            <v>166</v>
          </cell>
          <cell r="S85">
            <v>6</v>
          </cell>
          <cell r="T85">
            <v>162</v>
          </cell>
          <cell r="U85">
            <v>162</v>
          </cell>
          <cell r="V85">
            <v>6</v>
          </cell>
          <cell r="W85">
            <v>-4</v>
          </cell>
          <cell r="X85">
            <v>0</v>
          </cell>
          <cell r="Y85">
            <v>0</v>
          </cell>
          <cell r="Z85">
            <v>6</v>
          </cell>
          <cell r="AA85">
            <v>27</v>
          </cell>
          <cell r="AB85">
            <v>0</v>
          </cell>
          <cell r="AC85">
            <v>166</v>
          </cell>
          <cell r="AD85">
            <v>160</v>
          </cell>
          <cell r="AE85">
            <v>6</v>
          </cell>
          <cell r="AF85">
            <v>164</v>
          </cell>
          <cell r="AG85">
            <v>164</v>
          </cell>
          <cell r="AH85">
            <v>6</v>
          </cell>
          <cell r="AI85">
            <v>4</v>
          </cell>
          <cell r="AJ85">
            <v>0</v>
          </cell>
          <cell r="AK85">
            <v>0</v>
          </cell>
          <cell r="AL85">
            <v>6</v>
          </cell>
          <cell r="AM85">
            <v>27.333333333333332</v>
          </cell>
          <cell r="AN85">
            <v>0</v>
          </cell>
          <cell r="AO85">
            <v>162</v>
          </cell>
          <cell r="AP85">
            <v>6</v>
          </cell>
          <cell r="AQ85">
            <v>162</v>
          </cell>
          <cell r="AR85">
            <v>162</v>
          </cell>
          <cell r="AS85">
            <v>6</v>
          </cell>
          <cell r="AT85">
            <v>0</v>
          </cell>
          <cell r="AU85">
            <v>0</v>
          </cell>
          <cell r="AV85">
            <v>0</v>
          </cell>
          <cell r="AW85">
            <v>6</v>
          </cell>
          <cell r="AX85">
            <v>27</v>
          </cell>
          <cell r="AY85">
            <v>0</v>
          </cell>
          <cell r="AZ85">
            <v>677</v>
          </cell>
          <cell r="BA85">
            <v>25</v>
          </cell>
          <cell r="BB85">
            <v>27.08</v>
          </cell>
          <cell r="BC85">
            <v>703</v>
          </cell>
          <cell r="BD85">
            <v>691</v>
          </cell>
          <cell r="BE85">
            <v>26</v>
          </cell>
          <cell r="BF85">
            <v>14</v>
          </cell>
          <cell r="BG85">
            <v>0</v>
          </cell>
          <cell r="BH85">
            <v>0</v>
          </cell>
          <cell r="BI85">
            <v>25</v>
          </cell>
          <cell r="BJ85">
            <v>27.64</v>
          </cell>
          <cell r="BK85">
            <v>0</v>
          </cell>
          <cell r="BL85">
            <v>766.25</v>
          </cell>
          <cell r="BM85">
            <v>92.75</v>
          </cell>
          <cell r="BN85">
            <v>12.1</v>
          </cell>
          <cell r="BO85">
            <v>0</v>
          </cell>
          <cell r="BP85">
            <v>0</v>
          </cell>
          <cell r="BQ85">
            <v>766.25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677</v>
          </cell>
          <cell r="CB85">
            <v>703</v>
          </cell>
          <cell r="CC85">
            <v>691</v>
          </cell>
          <cell r="CD85">
            <v>0</v>
          </cell>
          <cell r="CE85">
            <v>766.25</v>
          </cell>
          <cell r="CF85">
            <v>766.25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</row>
        <row r="86">
          <cell r="B86" t="str">
            <v>0772247Z</v>
          </cell>
          <cell r="C86" t="str">
            <v>MOUROUX
"George Sand"</v>
          </cell>
          <cell r="D86" t="str">
            <v>B</v>
          </cell>
          <cell r="E86">
            <v>82</v>
          </cell>
          <cell r="F86">
            <v>91</v>
          </cell>
          <cell r="G86">
            <v>4</v>
          </cell>
          <cell r="H86">
            <v>99</v>
          </cell>
          <cell r="I86">
            <v>92</v>
          </cell>
          <cell r="J86">
            <v>4</v>
          </cell>
          <cell r="K86">
            <v>1</v>
          </cell>
          <cell r="L86">
            <v>0</v>
          </cell>
          <cell r="M86">
            <v>0</v>
          </cell>
          <cell r="N86">
            <v>4</v>
          </cell>
          <cell r="O86">
            <v>23</v>
          </cell>
          <cell r="P86">
            <v>0</v>
          </cell>
          <cell r="Q86">
            <v>84</v>
          </cell>
          <cell r="R86">
            <v>80</v>
          </cell>
          <cell r="S86">
            <v>3</v>
          </cell>
          <cell r="T86">
            <v>81</v>
          </cell>
          <cell r="U86">
            <v>81</v>
          </cell>
          <cell r="V86">
            <v>3</v>
          </cell>
          <cell r="W86">
            <v>1</v>
          </cell>
          <cell r="X86">
            <v>0</v>
          </cell>
          <cell r="Y86">
            <v>0</v>
          </cell>
          <cell r="Z86">
            <v>3</v>
          </cell>
          <cell r="AA86">
            <v>27</v>
          </cell>
          <cell r="AB86">
            <v>0</v>
          </cell>
          <cell r="AC86">
            <v>91</v>
          </cell>
          <cell r="AD86">
            <v>84</v>
          </cell>
          <cell r="AE86">
            <v>4</v>
          </cell>
          <cell r="AF86">
            <v>85</v>
          </cell>
          <cell r="AG86">
            <v>83</v>
          </cell>
          <cell r="AH86">
            <v>4</v>
          </cell>
          <cell r="AI86">
            <v>-1</v>
          </cell>
          <cell r="AJ86">
            <v>0</v>
          </cell>
          <cell r="AK86">
            <v>0</v>
          </cell>
          <cell r="AL86">
            <v>4</v>
          </cell>
          <cell r="AM86">
            <v>20.75</v>
          </cell>
          <cell r="AN86">
            <v>0</v>
          </cell>
          <cell r="AO86">
            <v>89</v>
          </cell>
          <cell r="AP86">
            <v>4</v>
          </cell>
          <cell r="AQ86">
            <v>88</v>
          </cell>
          <cell r="AR86">
            <v>88</v>
          </cell>
          <cell r="AS86">
            <v>4</v>
          </cell>
          <cell r="AT86">
            <v>-1</v>
          </cell>
          <cell r="AU86">
            <v>0</v>
          </cell>
          <cell r="AV86">
            <v>0</v>
          </cell>
          <cell r="AW86">
            <v>4</v>
          </cell>
          <cell r="AX86">
            <v>22</v>
          </cell>
          <cell r="AY86">
            <v>0</v>
          </cell>
          <cell r="AZ86">
            <v>344</v>
          </cell>
          <cell r="BA86">
            <v>15</v>
          </cell>
          <cell r="BB86">
            <v>22.93</v>
          </cell>
          <cell r="BC86">
            <v>353</v>
          </cell>
          <cell r="BD86">
            <v>344</v>
          </cell>
          <cell r="BE86">
            <v>15</v>
          </cell>
          <cell r="BF86">
            <v>0</v>
          </cell>
          <cell r="BG86">
            <v>0</v>
          </cell>
          <cell r="BH86">
            <v>0</v>
          </cell>
          <cell r="BI86">
            <v>15</v>
          </cell>
          <cell r="BJ86">
            <v>22.933333333333334</v>
          </cell>
          <cell r="BK86">
            <v>0</v>
          </cell>
          <cell r="BL86">
            <v>451.5</v>
          </cell>
          <cell r="BM86">
            <v>51.5</v>
          </cell>
          <cell r="BN86">
            <v>11.41</v>
          </cell>
          <cell r="BO86">
            <v>0</v>
          </cell>
          <cell r="BP86">
            <v>0</v>
          </cell>
          <cell r="BQ86">
            <v>451.5</v>
          </cell>
          <cell r="BR86">
            <v>0</v>
          </cell>
          <cell r="BS86">
            <v>0</v>
          </cell>
          <cell r="BT86">
            <v>0</v>
          </cell>
          <cell r="BU86">
            <v>10</v>
          </cell>
          <cell r="BV86">
            <v>10</v>
          </cell>
          <cell r="BW86">
            <v>11</v>
          </cell>
          <cell r="BX86">
            <v>0</v>
          </cell>
          <cell r="BY86">
            <v>0</v>
          </cell>
          <cell r="BZ86">
            <v>0</v>
          </cell>
          <cell r="CA86">
            <v>354</v>
          </cell>
          <cell r="CB86">
            <v>363</v>
          </cell>
          <cell r="CC86">
            <v>355</v>
          </cell>
          <cell r="CD86">
            <v>21</v>
          </cell>
          <cell r="CE86">
            <v>472.5</v>
          </cell>
          <cell r="CF86">
            <v>472.5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</row>
        <row r="87">
          <cell r="B87" t="str">
            <v>0772126T</v>
          </cell>
          <cell r="C87" t="str">
            <v>NANDY
"Robert Buron"</v>
          </cell>
          <cell r="D87" t="str">
            <v>B</v>
          </cell>
          <cell r="E87">
            <v>100</v>
          </cell>
          <cell r="F87">
            <v>116</v>
          </cell>
          <cell r="G87">
            <v>5</v>
          </cell>
          <cell r="H87">
            <v>123</v>
          </cell>
          <cell r="I87">
            <v>104</v>
          </cell>
          <cell r="J87">
            <v>5</v>
          </cell>
          <cell r="K87">
            <v>-12</v>
          </cell>
          <cell r="L87">
            <v>0</v>
          </cell>
          <cell r="M87">
            <v>-1</v>
          </cell>
          <cell r="N87">
            <v>4</v>
          </cell>
          <cell r="O87">
            <v>26</v>
          </cell>
          <cell r="P87">
            <v>-1</v>
          </cell>
          <cell r="Q87">
            <v>99</v>
          </cell>
          <cell r="R87">
            <v>94</v>
          </cell>
          <cell r="S87">
            <v>4</v>
          </cell>
          <cell r="T87">
            <v>100</v>
          </cell>
          <cell r="U87">
            <v>100</v>
          </cell>
          <cell r="V87">
            <v>4</v>
          </cell>
          <cell r="W87">
            <v>6</v>
          </cell>
          <cell r="X87">
            <v>0</v>
          </cell>
          <cell r="Y87">
            <v>0</v>
          </cell>
          <cell r="Z87">
            <v>4</v>
          </cell>
          <cell r="AA87">
            <v>25</v>
          </cell>
          <cell r="AB87">
            <v>0</v>
          </cell>
          <cell r="AC87">
            <v>102</v>
          </cell>
          <cell r="AD87">
            <v>96</v>
          </cell>
          <cell r="AE87">
            <v>4</v>
          </cell>
          <cell r="AF87">
            <v>102</v>
          </cell>
          <cell r="AG87">
            <v>102</v>
          </cell>
          <cell r="AH87">
            <v>4</v>
          </cell>
          <cell r="AI87">
            <v>6</v>
          </cell>
          <cell r="AJ87">
            <v>0</v>
          </cell>
          <cell r="AK87">
            <v>0</v>
          </cell>
          <cell r="AL87">
            <v>4</v>
          </cell>
          <cell r="AM87">
            <v>25.5</v>
          </cell>
          <cell r="AN87">
            <v>0</v>
          </cell>
          <cell r="AO87">
            <v>94</v>
          </cell>
          <cell r="AP87">
            <v>4</v>
          </cell>
          <cell r="AQ87">
            <v>97</v>
          </cell>
          <cell r="AR87">
            <v>97</v>
          </cell>
          <cell r="AS87">
            <v>4</v>
          </cell>
          <cell r="AT87">
            <v>3</v>
          </cell>
          <cell r="AU87">
            <v>0</v>
          </cell>
          <cell r="AV87">
            <v>0</v>
          </cell>
          <cell r="AW87">
            <v>4</v>
          </cell>
          <cell r="AX87">
            <v>24.25</v>
          </cell>
          <cell r="AY87">
            <v>0</v>
          </cell>
          <cell r="AZ87">
            <v>400</v>
          </cell>
          <cell r="BA87">
            <v>17</v>
          </cell>
          <cell r="BB87">
            <v>23.53</v>
          </cell>
          <cell r="BC87">
            <v>422</v>
          </cell>
          <cell r="BD87">
            <v>403</v>
          </cell>
          <cell r="BE87">
            <v>17</v>
          </cell>
          <cell r="BF87">
            <v>3</v>
          </cell>
          <cell r="BG87">
            <v>-1</v>
          </cell>
          <cell r="BH87">
            <v>-1</v>
          </cell>
          <cell r="BI87">
            <v>16</v>
          </cell>
          <cell r="BJ87">
            <v>25.1875</v>
          </cell>
          <cell r="BK87">
            <v>-1</v>
          </cell>
          <cell r="BL87">
            <v>518</v>
          </cell>
          <cell r="BM87">
            <v>62</v>
          </cell>
          <cell r="BN87">
            <v>11.97</v>
          </cell>
          <cell r="BO87">
            <v>0</v>
          </cell>
          <cell r="BP87">
            <v>-29</v>
          </cell>
          <cell r="BQ87">
            <v>489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400</v>
          </cell>
          <cell r="CB87">
            <v>422</v>
          </cell>
          <cell r="CC87">
            <v>403</v>
          </cell>
          <cell r="CD87">
            <v>0</v>
          </cell>
          <cell r="CE87">
            <v>518</v>
          </cell>
          <cell r="CF87">
            <v>489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</row>
        <row r="88">
          <cell r="B88" t="str">
            <v>0770040A</v>
          </cell>
          <cell r="C88" t="str">
            <v>NANGIS
"René Barthélémy"</v>
          </cell>
          <cell r="D88" t="str">
            <v>B</v>
          </cell>
          <cell r="E88">
            <v>157</v>
          </cell>
          <cell r="F88">
            <v>154</v>
          </cell>
          <cell r="G88">
            <v>7</v>
          </cell>
          <cell r="H88">
            <v>162</v>
          </cell>
          <cell r="I88">
            <v>186</v>
          </cell>
          <cell r="J88">
            <v>6</v>
          </cell>
          <cell r="K88">
            <v>32</v>
          </cell>
          <cell r="L88">
            <v>-1</v>
          </cell>
          <cell r="M88">
            <v>0</v>
          </cell>
          <cell r="N88">
            <v>7</v>
          </cell>
          <cell r="O88">
            <v>26.571428571428573</v>
          </cell>
          <cell r="P88">
            <v>0</v>
          </cell>
          <cell r="Q88">
            <v>187</v>
          </cell>
          <cell r="R88">
            <v>147</v>
          </cell>
          <cell r="S88">
            <v>6</v>
          </cell>
          <cell r="T88">
            <v>152</v>
          </cell>
          <cell r="U88">
            <v>152</v>
          </cell>
          <cell r="V88">
            <v>6</v>
          </cell>
          <cell r="W88">
            <v>5</v>
          </cell>
          <cell r="X88">
            <v>0</v>
          </cell>
          <cell r="Y88">
            <v>0</v>
          </cell>
          <cell r="Z88">
            <v>6</v>
          </cell>
          <cell r="AA88">
            <v>25.333333333333332</v>
          </cell>
          <cell r="AB88">
            <v>0</v>
          </cell>
          <cell r="AC88">
            <v>171</v>
          </cell>
          <cell r="AD88">
            <v>181</v>
          </cell>
          <cell r="AE88">
            <v>7</v>
          </cell>
          <cell r="AF88">
            <v>184</v>
          </cell>
          <cell r="AG88">
            <v>184</v>
          </cell>
          <cell r="AH88">
            <v>8</v>
          </cell>
          <cell r="AI88">
            <v>3</v>
          </cell>
          <cell r="AJ88">
            <v>1</v>
          </cell>
          <cell r="AK88">
            <v>0</v>
          </cell>
          <cell r="AL88">
            <v>7</v>
          </cell>
          <cell r="AM88">
            <v>26.285714285714285</v>
          </cell>
          <cell r="AN88">
            <v>0</v>
          </cell>
          <cell r="AO88">
            <v>147</v>
          </cell>
          <cell r="AP88">
            <v>6</v>
          </cell>
          <cell r="AQ88">
            <v>160</v>
          </cell>
          <cell r="AR88">
            <v>160</v>
          </cell>
          <cell r="AS88">
            <v>6</v>
          </cell>
          <cell r="AT88">
            <v>13</v>
          </cell>
          <cell r="AU88">
            <v>0</v>
          </cell>
          <cell r="AV88">
            <v>0</v>
          </cell>
          <cell r="AW88">
            <v>6</v>
          </cell>
          <cell r="AX88">
            <v>26.666666666666668</v>
          </cell>
          <cell r="AY88">
            <v>0</v>
          </cell>
          <cell r="AZ88">
            <v>629</v>
          </cell>
          <cell r="BA88">
            <v>26</v>
          </cell>
          <cell r="BB88">
            <v>24.19</v>
          </cell>
          <cell r="BC88">
            <v>658</v>
          </cell>
          <cell r="BD88">
            <v>682</v>
          </cell>
          <cell r="BE88">
            <v>26</v>
          </cell>
          <cell r="BF88">
            <v>53</v>
          </cell>
          <cell r="BG88">
            <v>0</v>
          </cell>
          <cell r="BH88">
            <v>0</v>
          </cell>
          <cell r="BI88">
            <v>26</v>
          </cell>
          <cell r="BJ88">
            <v>26.23076923076923</v>
          </cell>
          <cell r="BK88">
            <v>0</v>
          </cell>
          <cell r="BL88">
            <v>790</v>
          </cell>
          <cell r="BM88">
            <v>117</v>
          </cell>
          <cell r="BN88">
            <v>14.81</v>
          </cell>
          <cell r="BO88">
            <v>26</v>
          </cell>
          <cell r="BP88">
            <v>0</v>
          </cell>
          <cell r="BQ88">
            <v>790</v>
          </cell>
          <cell r="BR88">
            <v>23</v>
          </cell>
          <cell r="BS88">
            <v>20</v>
          </cell>
          <cell r="BT88">
            <v>20</v>
          </cell>
          <cell r="BU88">
            <v>13</v>
          </cell>
          <cell r="BV88">
            <v>12</v>
          </cell>
          <cell r="BW88">
            <v>13</v>
          </cell>
          <cell r="BX88">
            <v>8</v>
          </cell>
          <cell r="BY88">
            <v>6</v>
          </cell>
          <cell r="BZ88">
            <v>8</v>
          </cell>
          <cell r="CA88">
            <v>673</v>
          </cell>
          <cell r="CB88">
            <v>696</v>
          </cell>
          <cell r="CC88">
            <v>723</v>
          </cell>
          <cell r="CD88">
            <v>73</v>
          </cell>
          <cell r="CE88">
            <v>863</v>
          </cell>
          <cell r="CF88">
            <v>863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</row>
        <row r="89">
          <cell r="B89" t="str">
            <v>0772499Y</v>
          </cell>
          <cell r="C89" t="str">
            <v>NANTEUIL-LES-MEAUX</v>
          </cell>
          <cell r="D89" t="str">
            <v>A</v>
          </cell>
          <cell r="E89">
            <v>210</v>
          </cell>
          <cell r="F89">
            <v>211</v>
          </cell>
          <cell r="G89">
            <v>8</v>
          </cell>
          <cell r="H89">
            <v>214</v>
          </cell>
          <cell r="I89">
            <v>217</v>
          </cell>
          <cell r="J89">
            <v>8</v>
          </cell>
          <cell r="K89">
            <v>6</v>
          </cell>
          <cell r="L89">
            <v>0</v>
          </cell>
          <cell r="M89">
            <v>0</v>
          </cell>
          <cell r="N89">
            <v>8</v>
          </cell>
          <cell r="O89">
            <v>27.125</v>
          </cell>
          <cell r="P89">
            <v>0</v>
          </cell>
          <cell r="Q89">
            <v>166</v>
          </cell>
          <cell r="R89">
            <v>207</v>
          </cell>
          <cell r="S89">
            <v>8</v>
          </cell>
          <cell r="T89">
            <v>206</v>
          </cell>
          <cell r="U89">
            <v>206</v>
          </cell>
          <cell r="V89">
            <v>8</v>
          </cell>
          <cell r="W89">
            <v>-1</v>
          </cell>
          <cell r="X89">
            <v>0</v>
          </cell>
          <cell r="Y89">
            <v>0</v>
          </cell>
          <cell r="Z89">
            <v>8</v>
          </cell>
          <cell r="AA89">
            <v>25.75</v>
          </cell>
          <cell r="AB89">
            <v>0</v>
          </cell>
          <cell r="AC89">
            <v>212</v>
          </cell>
          <cell r="AD89">
            <v>165</v>
          </cell>
          <cell r="AE89">
            <v>6</v>
          </cell>
          <cell r="AF89">
            <v>165</v>
          </cell>
          <cell r="AG89">
            <v>165</v>
          </cell>
          <cell r="AH89">
            <v>6</v>
          </cell>
          <cell r="AI89">
            <v>0</v>
          </cell>
          <cell r="AJ89">
            <v>0</v>
          </cell>
          <cell r="AK89">
            <v>0</v>
          </cell>
          <cell r="AL89">
            <v>6</v>
          </cell>
          <cell r="AM89">
            <v>27.5</v>
          </cell>
          <cell r="AN89">
            <v>0</v>
          </cell>
          <cell r="AO89">
            <v>209</v>
          </cell>
          <cell r="AP89">
            <v>8</v>
          </cell>
          <cell r="AQ89">
            <v>213</v>
          </cell>
          <cell r="AR89">
            <v>213</v>
          </cell>
          <cell r="AS89">
            <v>8</v>
          </cell>
          <cell r="AT89">
            <v>4</v>
          </cell>
          <cell r="AU89">
            <v>0</v>
          </cell>
          <cell r="AV89">
            <v>0</v>
          </cell>
          <cell r="AW89">
            <v>8</v>
          </cell>
          <cell r="AX89">
            <v>26.625</v>
          </cell>
          <cell r="AY89">
            <v>0</v>
          </cell>
          <cell r="AZ89">
            <v>792</v>
          </cell>
          <cell r="BA89">
            <v>30</v>
          </cell>
          <cell r="BB89">
            <v>26.4</v>
          </cell>
          <cell r="BC89">
            <v>798</v>
          </cell>
          <cell r="BD89">
            <v>801</v>
          </cell>
          <cell r="BE89">
            <v>30</v>
          </cell>
          <cell r="BF89">
            <v>9</v>
          </cell>
          <cell r="BG89">
            <v>0</v>
          </cell>
          <cell r="BH89">
            <v>0</v>
          </cell>
          <cell r="BI89">
            <v>30</v>
          </cell>
          <cell r="BJ89">
            <v>26.7</v>
          </cell>
          <cell r="BK89">
            <v>0</v>
          </cell>
          <cell r="BL89">
            <v>898.5</v>
          </cell>
          <cell r="BM89">
            <v>95.5</v>
          </cell>
          <cell r="BN89">
            <v>10.63</v>
          </cell>
          <cell r="BO89">
            <v>0</v>
          </cell>
          <cell r="BP89">
            <v>0</v>
          </cell>
          <cell r="BQ89">
            <v>898.5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792</v>
          </cell>
          <cell r="CB89">
            <v>798</v>
          </cell>
          <cell r="CC89">
            <v>801</v>
          </cell>
          <cell r="CD89">
            <v>0</v>
          </cell>
          <cell r="CE89">
            <v>898.5</v>
          </cell>
          <cell r="CF89">
            <v>898.5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</row>
        <row r="90">
          <cell r="B90" t="str">
            <v>0771478N</v>
          </cell>
          <cell r="C90" t="str">
            <v>NEMOURS 
"Arthur Rimbaud"</v>
          </cell>
          <cell r="D90" t="str">
            <v>C</v>
          </cell>
          <cell r="E90">
            <v>88</v>
          </cell>
          <cell r="F90">
            <v>89</v>
          </cell>
          <cell r="G90">
            <v>4</v>
          </cell>
          <cell r="H90">
            <v>99</v>
          </cell>
          <cell r="I90">
            <v>106</v>
          </cell>
          <cell r="J90">
            <v>4</v>
          </cell>
          <cell r="K90">
            <v>17</v>
          </cell>
          <cell r="L90">
            <v>0</v>
          </cell>
          <cell r="M90">
            <v>0</v>
          </cell>
          <cell r="N90">
            <v>4</v>
          </cell>
          <cell r="O90">
            <v>26.5</v>
          </cell>
          <cell r="P90">
            <v>0</v>
          </cell>
          <cell r="Q90">
            <v>97</v>
          </cell>
          <cell r="R90">
            <v>86</v>
          </cell>
          <cell r="S90">
            <v>4</v>
          </cell>
          <cell r="T90">
            <v>89</v>
          </cell>
          <cell r="U90">
            <v>89</v>
          </cell>
          <cell r="V90">
            <v>4</v>
          </cell>
          <cell r="W90">
            <v>3</v>
          </cell>
          <cell r="X90">
            <v>0</v>
          </cell>
          <cell r="Y90">
            <v>0</v>
          </cell>
          <cell r="Z90">
            <v>4</v>
          </cell>
          <cell r="AA90">
            <v>22.25</v>
          </cell>
          <cell r="AB90">
            <v>0</v>
          </cell>
          <cell r="AC90">
            <v>96</v>
          </cell>
          <cell r="AD90">
            <v>93</v>
          </cell>
          <cell r="AE90">
            <v>4</v>
          </cell>
          <cell r="AF90">
            <v>96</v>
          </cell>
          <cell r="AG90">
            <v>96</v>
          </cell>
          <cell r="AH90">
            <v>4</v>
          </cell>
          <cell r="AI90">
            <v>3</v>
          </cell>
          <cell r="AJ90">
            <v>0</v>
          </cell>
          <cell r="AK90">
            <v>0</v>
          </cell>
          <cell r="AL90">
            <v>4</v>
          </cell>
          <cell r="AM90">
            <v>24</v>
          </cell>
          <cell r="AN90">
            <v>0</v>
          </cell>
          <cell r="AO90">
            <v>89</v>
          </cell>
          <cell r="AP90">
            <v>4</v>
          </cell>
          <cell r="AQ90">
            <v>94</v>
          </cell>
          <cell r="AR90">
            <v>94</v>
          </cell>
          <cell r="AS90">
            <v>4</v>
          </cell>
          <cell r="AT90">
            <v>5</v>
          </cell>
          <cell r="AU90">
            <v>0</v>
          </cell>
          <cell r="AV90">
            <v>0</v>
          </cell>
          <cell r="AW90">
            <v>4</v>
          </cell>
          <cell r="AX90">
            <v>23.5</v>
          </cell>
          <cell r="AY90">
            <v>0</v>
          </cell>
          <cell r="AZ90">
            <v>357</v>
          </cell>
          <cell r="BA90">
            <v>16</v>
          </cell>
          <cell r="BB90">
            <v>22.31</v>
          </cell>
          <cell r="BC90">
            <v>378</v>
          </cell>
          <cell r="BD90">
            <v>385</v>
          </cell>
          <cell r="BE90">
            <v>16</v>
          </cell>
          <cell r="BF90">
            <v>28</v>
          </cell>
          <cell r="BG90">
            <v>0</v>
          </cell>
          <cell r="BH90">
            <v>0</v>
          </cell>
          <cell r="BI90">
            <v>16</v>
          </cell>
          <cell r="BJ90">
            <v>24.0625</v>
          </cell>
          <cell r="BK90">
            <v>0</v>
          </cell>
          <cell r="BL90">
            <v>495</v>
          </cell>
          <cell r="BM90">
            <v>60</v>
          </cell>
          <cell r="BN90">
            <v>12.12</v>
          </cell>
          <cell r="BO90">
            <v>0</v>
          </cell>
          <cell r="BP90">
            <v>0</v>
          </cell>
          <cell r="BQ90">
            <v>495</v>
          </cell>
          <cell r="BR90">
            <v>22</v>
          </cell>
          <cell r="BS90">
            <v>22</v>
          </cell>
          <cell r="BT90">
            <v>20</v>
          </cell>
          <cell r="BU90">
            <v>14</v>
          </cell>
          <cell r="BV90">
            <v>14</v>
          </cell>
          <cell r="BW90">
            <v>13</v>
          </cell>
          <cell r="BX90">
            <v>0</v>
          </cell>
          <cell r="BY90">
            <v>0</v>
          </cell>
          <cell r="BZ90">
            <v>0</v>
          </cell>
          <cell r="CA90">
            <v>393</v>
          </cell>
          <cell r="CB90">
            <v>414</v>
          </cell>
          <cell r="CC90">
            <v>418</v>
          </cell>
          <cell r="CD90">
            <v>53</v>
          </cell>
          <cell r="CE90">
            <v>548</v>
          </cell>
          <cell r="CF90">
            <v>548</v>
          </cell>
          <cell r="CG90">
            <v>11</v>
          </cell>
          <cell r="CH90">
            <v>1</v>
          </cell>
          <cell r="CI90">
            <v>6</v>
          </cell>
          <cell r="CJ90">
            <v>16</v>
          </cell>
        </row>
        <row r="91">
          <cell r="B91" t="str">
            <v>0771621U</v>
          </cell>
          <cell r="C91" t="str">
            <v>NEMOURS
"Honoré de Balzac"</v>
          </cell>
          <cell r="D91" t="str">
            <v>D</v>
          </cell>
          <cell r="E91">
            <v>121</v>
          </cell>
          <cell r="F91">
            <v>101</v>
          </cell>
          <cell r="G91">
            <v>5</v>
          </cell>
          <cell r="H91">
            <v>118</v>
          </cell>
          <cell r="I91">
            <v>105</v>
          </cell>
          <cell r="J91">
            <v>5</v>
          </cell>
          <cell r="K91">
            <v>4</v>
          </cell>
          <cell r="L91">
            <v>0</v>
          </cell>
          <cell r="M91">
            <v>0</v>
          </cell>
          <cell r="N91">
            <v>5</v>
          </cell>
          <cell r="O91">
            <v>21</v>
          </cell>
          <cell r="P91">
            <v>0</v>
          </cell>
          <cell r="Q91">
            <v>98</v>
          </cell>
          <cell r="R91">
            <v>118</v>
          </cell>
          <cell r="S91">
            <v>5</v>
          </cell>
          <cell r="T91">
            <v>116</v>
          </cell>
          <cell r="U91">
            <v>116</v>
          </cell>
          <cell r="V91">
            <v>5</v>
          </cell>
          <cell r="W91">
            <v>-2</v>
          </cell>
          <cell r="X91">
            <v>0</v>
          </cell>
          <cell r="Y91">
            <v>0</v>
          </cell>
          <cell r="Z91">
            <v>5</v>
          </cell>
          <cell r="AA91">
            <v>23.2</v>
          </cell>
          <cell r="AB91">
            <v>0</v>
          </cell>
          <cell r="AC91">
            <v>93</v>
          </cell>
          <cell r="AD91">
            <v>93</v>
          </cell>
          <cell r="AE91">
            <v>4</v>
          </cell>
          <cell r="AF91">
            <v>97</v>
          </cell>
          <cell r="AG91">
            <v>97</v>
          </cell>
          <cell r="AH91">
            <v>4</v>
          </cell>
          <cell r="AI91">
            <v>4</v>
          </cell>
          <cell r="AJ91">
            <v>0</v>
          </cell>
          <cell r="AK91">
            <v>0</v>
          </cell>
          <cell r="AL91">
            <v>4</v>
          </cell>
          <cell r="AM91">
            <v>24.25</v>
          </cell>
          <cell r="AN91">
            <v>0</v>
          </cell>
          <cell r="AO91">
            <v>90</v>
          </cell>
          <cell r="AP91">
            <v>4</v>
          </cell>
          <cell r="AQ91">
            <v>84</v>
          </cell>
          <cell r="AR91">
            <v>86</v>
          </cell>
          <cell r="AS91">
            <v>4</v>
          </cell>
          <cell r="AT91">
            <v>-4</v>
          </cell>
          <cell r="AU91">
            <v>0</v>
          </cell>
          <cell r="AV91">
            <v>0</v>
          </cell>
          <cell r="AW91">
            <v>4</v>
          </cell>
          <cell r="AX91">
            <v>21.5</v>
          </cell>
          <cell r="AY91">
            <v>0</v>
          </cell>
          <cell r="AZ91">
            <v>402</v>
          </cell>
          <cell r="BA91">
            <v>18</v>
          </cell>
          <cell r="BB91">
            <v>22.33</v>
          </cell>
          <cell r="BC91">
            <v>415</v>
          </cell>
          <cell r="BD91">
            <v>404</v>
          </cell>
          <cell r="BE91">
            <v>18</v>
          </cell>
          <cell r="BF91">
            <v>2</v>
          </cell>
          <cell r="BG91">
            <v>0</v>
          </cell>
          <cell r="BH91">
            <v>0</v>
          </cell>
          <cell r="BI91">
            <v>18</v>
          </cell>
          <cell r="BJ91">
            <v>22.444444444444443</v>
          </cell>
          <cell r="BK91">
            <v>0</v>
          </cell>
          <cell r="BL91">
            <v>550</v>
          </cell>
          <cell r="BM91">
            <v>68</v>
          </cell>
          <cell r="BN91">
            <v>12.36</v>
          </cell>
          <cell r="BO91">
            <v>0</v>
          </cell>
          <cell r="BP91">
            <v>0</v>
          </cell>
          <cell r="BQ91">
            <v>550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402</v>
          </cell>
          <cell r="CB91">
            <v>415</v>
          </cell>
          <cell r="CC91">
            <v>404</v>
          </cell>
          <cell r="CD91">
            <v>0</v>
          </cell>
          <cell r="CE91">
            <v>550</v>
          </cell>
          <cell r="CF91">
            <v>550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</row>
        <row r="92">
          <cell r="B92" t="str">
            <v>0771841H</v>
          </cell>
          <cell r="C92" t="str">
            <v>NOISIEL 
"Le Luzard"</v>
          </cell>
          <cell r="D92" t="str">
            <v>C</v>
          </cell>
          <cell r="E92">
            <v>126</v>
          </cell>
          <cell r="F92">
            <v>102</v>
          </cell>
          <cell r="G92">
            <v>5</v>
          </cell>
          <cell r="H92">
            <v>117</v>
          </cell>
          <cell r="I92">
            <v>94</v>
          </cell>
          <cell r="J92">
            <v>5</v>
          </cell>
          <cell r="K92">
            <v>-8</v>
          </cell>
          <cell r="L92">
            <v>0</v>
          </cell>
          <cell r="M92">
            <v>-1</v>
          </cell>
          <cell r="N92">
            <v>4</v>
          </cell>
          <cell r="O92">
            <v>23.5</v>
          </cell>
          <cell r="P92">
            <v>-1</v>
          </cell>
          <cell r="Q92">
            <v>123</v>
          </cell>
          <cell r="R92">
            <v>121</v>
          </cell>
          <cell r="S92">
            <v>5</v>
          </cell>
          <cell r="T92">
            <v>122</v>
          </cell>
          <cell r="U92">
            <v>123</v>
          </cell>
          <cell r="V92">
            <v>5</v>
          </cell>
          <cell r="W92">
            <v>2</v>
          </cell>
          <cell r="X92">
            <v>0</v>
          </cell>
          <cell r="Y92">
            <v>0</v>
          </cell>
          <cell r="Z92">
            <v>5</v>
          </cell>
          <cell r="AA92">
            <v>24.6</v>
          </cell>
          <cell r="AB92">
            <v>0</v>
          </cell>
          <cell r="AC92">
            <v>128</v>
          </cell>
          <cell r="AD92">
            <v>121</v>
          </cell>
          <cell r="AE92">
            <v>5</v>
          </cell>
          <cell r="AF92">
            <v>123</v>
          </cell>
          <cell r="AG92">
            <v>123</v>
          </cell>
          <cell r="AH92">
            <v>5</v>
          </cell>
          <cell r="AI92">
            <v>2</v>
          </cell>
          <cell r="AJ92">
            <v>0</v>
          </cell>
          <cell r="AK92">
            <v>0</v>
          </cell>
          <cell r="AL92">
            <v>5</v>
          </cell>
          <cell r="AM92">
            <v>24.6</v>
          </cell>
          <cell r="AN92">
            <v>0</v>
          </cell>
          <cell r="AO92">
            <v>122</v>
          </cell>
          <cell r="AP92">
            <v>5</v>
          </cell>
          <cell r="AQ92">
            <v>134</v>
          </cell>
          <cell r="AR92">
            <v>129</v>
          </cell>
          <cell r="AS92">
            <v>5</v>
          </cell>
          <cell r="AT92">
            <v>7</v>
          </cell>
          <cell r="AU92">
            <v>0</v>
          </cell>
          <cell r="AV92">
            <v>0</v>
          </cell>
          <cell r="AW92">
            <v>5</v>
          </cell>
          <cell r="AX92">
            <v>25.8</v>
          </cell>
          <cell r="AY92">
            <v>0</v>
          </cell>
          <cell r="AZ92">
            <v>466</v>
          </cell>
          <cell r="BA92">
            <v>20</v>
          </cell>
          <cell r="BB92">
            <v>23.3</v>
          </cell>
          <cell r="BC92">
            <v>496</v>
          </cell>
          <cell r="BD92">
            <v>469</v>
          </cell>
          <cell r="BE92">
            <v>20</v>
          </cell>
          <cell r="BF92">
            <v>3</v>
          </cell>
          <cell r="BG92">
            <v>-1</v>
          </cell>
          <cell r="BH92">
            <v>-1</v>
          </cell>
          <cell r="BI92">
            <v>19</v>
          </cell>
          <cell r="BJ92">
            <v>24.684210526315791</v>
          </cell>
          <cell r="BK92">
            <v>-1</v>
          </cell>
          <cell r="BL92">
            <v>615.5</v>
          </cell>
          <cell r="BM92">
            <v>73</v>
          </cell>
          <cell r="BN92">
            <v>11.86</v>
          </cell>
          <cell r="BO92">
            <v>0</v>
          </cell>
          <cell r="BP92">
            <v>-29</v>
          </cell>
          <cell r="BQ92">
            <v>586.5</v>
          </cell>
          <cell r="BR92">
            <v>0</v>
          </cell>
          <cell r="BS92">
            <v>0</v>
          </cell>
          <cell r="BT92">
            <v>0</v>
          </cell>
          <cell r="BU92">
            <v>12</v>
          </cell>
          <cell r="BV92">
            <v>11</v>
          </cell>
          <cell r="BW92">
            <v>13</v>
          </cell>
          <cell r="BX92">
            <v>14</v>
          </cell>
          <cell r="BY92">
            <v>5</v>
          </cell>
          <cell r="BZ92">
            <v>14</v>
          </cell>
          <cell r="CA92">
            <v>492</v>
          </cell>
          <cell r="CB92">
            <v>512</v>
          </cell>
          <cell r="CC92">
            <v>496</v>
          </cell>
          <cell r="CD92">
            <v>46</v>
          </cell>
          <cell r="CE92">
            <v>661.5</v>
          </cell>
          <cell r="CF92">
            <v>632.5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</row>
        <row r="93">
          <cell r="B93" t="str">
            <v>0771912K</v>
          </cell>
          <cell r="C93" t="str">
            <v>OISSERY
"Jean de Barres"</v>
          </cell>
          <cell r="D93" t="str">
            <v>A</v>
          </cell>
          <cell r="E93">
            <v>135</v>
          </cell>
          <cell r="F93">
            <v>127</v>
          </cell>
          <cell r="G93">
            <v>5</v>
          </cell>
          <cell r="H93">
            <v>132</v>
          </cell>
          <cell r="I93">
            <v>131</v>
          </cell>
          <cell r="J93">
            <v>5</v>
          </cell>
          <cell r="K93">
            <v>4</v>
          </cell>
          <cell r="L93">
            <v>0</v>
          </cell>
          <cell r="M93">
            <v>0</v>
          </cell>
          <cell r="N93">
            <v>5</v>
          </cell>
          <cell r="O93">
            <v>26.2</v>
          </cell>
          <cell r="P93">
            <v>0</v>
          </cell>
          <cell r="Q93">
            <v>129</v>
          </cell>
          <cell r="R93">
            <v>135</v>
          </cell>
          <cell r="S93">
            <v>5</v>
          </cell>
          <cell r="T93">
            <v>134</v>
          </cell>
          <cell r="U93">
            <v>134</v>
          </cell>
          <cell r="V93">
            <v>5</v>
          </cell>
          <cell r="W93">
            <v>-1</v>
          </cell>
          <cell r="X93">
            <v>0</v>
          </cell>
          <cell r="Y93">
            <v>0</v>
          </cell>
          <cell r="Z93">
            <v>5</v>
          </cell>
          <cell r="AA93">
            <v>26.8</v>
          </cell>
          <cell r="AB93">
            <v>0</v>
          </cell>
          <cell r="AC93">
            <v>137</v>
          </cell>
          <cell r="AD93">
            <v>129</v>
          </cell>
          <cell r="AE93">
            <v>5</v>
          </cell>
          <cell r="AF93">
            <v>128</v>
          </cell>
          <cell r="AG93">
            <v>128</v>
          </cell>
          <cell r="AH93">
            <v>5</v>
          </cell>
          <cell r="AI93">
            <v>-1</v>
          </cell>
          <cell r="AJ93">
            <v>0</v>
          </cell>
          <cell r="AK93">
            <v>0</v>
          </cell>
          <cell r="AL93">
            <v>5</v>
          </cell>
          <cell r="AM93">
            <v>25.6</v>
          </cell>
          <cell r="AN93">
            <v>0</v>
          </cell>
          <cell r="AO93">
            <v>136</v>
          </cell>
          <cell r="AP93">
            <v>5</v>
          </cell>
          <cell r="AQ93">
            <v>137</v>
          </cell>
          <cell r="AR93">
            <v>137</v>
          </cell>
          <cell r="AS93">
            <v>5</v>
          </cell>
          <cell r="AT93">
            <v>1</v>
          </cell>
          <cell r="AU93">
            <v>0</v>
          </cell>
          <cell r="AV93">
            <v>0</v>
          </cell>
          <cell r="AW93">
            <v>5</v>
          </cell>
          <cell r="AX93">
            <v>27.4</v>
          </cell>
          <cell r="AY93">
            <v>0</v>
          </cell>
          <cell r="AZ93">
            <v>527</v>
          </cell>
          <cell r="BA93">
            <v>20</v>
          </cell>
          <cell r="BB93">
            <v>26.35</v>
          </cell>
          <cell r="BC93">
            <v>531</v>
          </cell>
          <cell r="BD93">
            <v>530</v>
          </cell>
          <cell r="BE93">
            <v>20</v>
          </cell>
          <cell r="BF93">
            <v>3</v>
          </cell>
          <cell r="BG93">
            <v>0</v>
          </cell>
          <cell r="BH93">
            <v>0</v>
          </cell>
          <cell r="BI93">
            <v>20</v>
          </cell>
          <cell r="BJ93">
            <v>26.5</v>
          </cell>
          <cell r="BK93">
            <v>0</v>
          </cell>
          <cell r="BL93">
            <v>608</v>
          </cell>
          <cell r="BM93">
            <v>70</v>
          </cell>
          <cell r="BN93">
            <v>11.51</v>
          </cell>
          <cell r="BO93">
            <v>0</v>
          </cell>
          <cell r="BP93">
            <v>0</v>
          </cell>
          <cell r="BQ93">
            <v>608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527</v>
          </cell>
          <cell r="CB93">
            <v>531</v>
          </cell>
          <cell r="CC93">
            <v>530</v>
          </cell>
          <cell r="CD93">
            <v>0</v>
          </cell>
          <cell r="CE93">
            <v>608</v>
          </cell>
          <cell r="CF93">
            <v>608</v>
          </cell>
          <cell r="CG93">
            <v>10</v>
          </cell>
          <cell r="CH93">
            <v>1</v>
          </cell>
          <cell r="CI93">
            <v>10</v>
          </cell>
          <cell r="CJ93">
            <v>8</v>
          </cell>
        </row>
        <row r="94">
          <cell r="B94" t="str">
            <v>0771562E</v>
          </cell>
          <cell r="C94" t="str">
            <v xml:space="preserve">OTHIS
"J.J. Rousseau" </v>
          </cell>
          <cell r="D94" t="str">
            <v>A</v>
          </cell>
          <cell r="E94">
            <v>182</v>
          </cell>
          <cell r="F94">
            <v>152</v>
          </cell>
          <cell r="G94">
            <v>6</v>
          </cell>
          <cell r="H94">
            <v>155</v>
          </cell>
          <cell r="I94">
            <v>147</v>
          </cell>
          <cell r="J94">
            <v>6</v>
          </cell>
          <cell r="K94">
            <v>-5</v>
          </cell>
          <cell r="L94">
            <v>0</v>
          </cell>
          <cell r="M94">
            <v>0</v>
          </cell>
          <cell r="N94">
            <v>6</v>
          </cell>
          <cell r="O94">
            <v>24.5</v>
          </cell>
          <cell r="P94">
            <v>0</v>
          </cell>
          <cell r="Q94">
            <v>173</v>
          </cell>
          <cell r="R94">
            <v>180</v>
          </cell>
          <cell r="S94">
            <v>7</v>
          </cell>
          <cell r="T94">
            <v>181</v>
          </cell>
          <cell r="U94">
            <v>181</v>
          </cell>
          <cell r="V94">
            <v>7</v>
          </cell>
          <cell r="W94">
            <v>1</v>
          </cell>
          <cell r="X94">
            <v>0</v>
          </cell>
          <cell r="Y94">
            <v>0</v>
          </cell>
          <cell r="Z94">
            <v>7</v>
          </cell>
          <cell r="AA94">
            <v>25.857142857142858</v>
          </cell>
          <cell r="AB94">
            <v>0</v>
          </cell>
          <cell r="AC94">
            <v>139</v>
          </cell>
          <cell r="AD94">
            <v>170</v>
          </cell>
          <cell r="AE94">
            <v>6</v>
          </cell>
          <cell r="AF94">
            <v>179</v>
          </cell>
          <cell r="AG94">
            <v>179</v>
          </cell>
          <cell r="AH94">
            <v>6</v>
          </cell>
          <cell r="AI94">
            <v>9</v>
          </cell>
          <cell r="AJ94">
            <v>0</v>
          </cell>
          <cell r="AK94">
            <v>0</v>
          </cell>
          <cell r="AL94">
            <v>6</v>
          </cell>
          <cell r="AM94">
            <v>29.833333333333332</v>
          </cell>
          <cell r="AN94">
            <v>0</v>
          </cell>
          <cell r="AO94">
            <v>123</v>
          </cell>
          <cell r="AP94">
            <v>5</v>
          </cell>
          <cell r="AQ94">
            <v>124</v>
          </cell>
          <cell r="AR94">
            <v>124</v>
          </cell>
          <cell r="AS94">
            <v>5</v>
          </cell>
          <cell r="AT94">
            <v>1</v>
          </cell>
          <cell r="AU94">
            <v>0</v>
          </cell>
          <cell r="AV94">
            <v>0</v>
          </cell>
          <cell r="AW94">
            <v>5</v>
          </cell>
          <cell r="AX94">
            <v>24.8</v>
          </cell>
          <cell r="AY94">
            <v>0</v>
          </cell>
          <cell r="AZ94">
            <v>625</v>
          </cell>
          <cell r="BA94">
            <v>24</v>
          </cell>
          <cell r="BB94">
            <v>26.04</v>
          </cell>
          <cell r="BC94">
            <v>639</v>
          </cell>
          <cell r="BD94">
            <v>631</v>
          </cell>
          <cell r="BE94">
            <v>24</v>
          </cell>
          <cell r="BF94">
            <v>6</v>
          </cell>
          <cell r="BG94">
            <v>0</v>
          </cell>
          <cell r="BH94">
            <v>0</v>
          </cell>
          <cell r="BI94">
            <v>24</v>
          </cell>
          <cell r="BJ94">
            <v>26.291666666666668</v>
          </cell>
          <cell r="BK94">
            <v>0</v>
          </cell>
          <cell r="BL94">
            <v>732.5</v>
          </cell>
          <cell r="BM94">
            <v>81</v>
          </cell>
          <cell r="BN94">
            <v>11.06</v>
          </cell>
          <cell r="BO94">
            <v>0</v>
          </cell>
          <cell r="BP94">
            <v>0</v>
          </cell>
          <cell r="BQ94">
            <v>732.5</v>
          </cell>
          <cell r="BR94">
            <v>22</v>
          </cell>
          <cell r="BS94">
            <v>24</v>
          </cell>
          <cell r="BT94">
            <v>24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647</v>
          </cell>
          <cell r="CB94">
            <v>663</v>
          </cell>
          <cell r="CC94">
            <v>655</v>
          </cell>
          <cell r="CD94">
            <v>32</v>
          </cell>
          <cell r="CE94">
            <v>764.5</v>
          </cell>
          <cell r="CF94">
            <v>764.5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</row>
        <row r="95">
          <cell r="B95" t="str">
            <v>0771334G</v>
          </cell>
          <cell r="C95" t="str">
            <v>OZOIR-la-FERRIERE 
"Gérard Philipe"</v>
          </cell>
          <cell r="D95" t="str">
            <v>A</v>
          </cell>
          <cell r="E95">
            <v>166</v>
          </cell>
          <cell r="F95">
            <v>165</v>
          </cell>
          <cell r="G95">
            <v>6</v>
          </cell>
          <cell r="H95">
            <v>165</v>
          </cell>
          <cell r="I95">
            <v>160</v>
          </cell>
          <cell r="J95">
            <v>6</v>
          </cell>
          <cell r="K95">
            <v>-5</v>
          </cell>
          <cell r="L95">
            <v>0</v>
          </cell>
          <cell r="M95">
            <v>0</v>
          </cell>
          <cell r="N95">
            <v>6</v>
          </cell>
          <cell r="O95">
            <v>26.666666666666668</v>
          </cell>
          <cell r="P95">
            <v>0</v>
          </cell>
          <cell r="Q95">
            <v>140</v>
          </cell>
          <cell r="R95">
            <v>160</v>
          </cell>
          <cell r="S95">
            <v>6</v>
          </cell>
          <cell r="T95">
            <v>162</v>
          </cell>
          <cell r="U95">
            <v>162</v>
          </cell>
          <cell r="V95">
            <v>6</v>
          </cell>
          <cell r="W95">
            <v>2</v>
          </cell>
          <cell r="X95">
            <v>0</v>
          </cell>
          <cell r="Y95">
            <v>0</v>
          </cell>
          <cell r="Z95">
            <v>6</v>
          </cell>
          <cell r="AA95">
            <v>27</v>
          </cell>
          <cell r="AB95">
            <v>0</v>
          </cell>
          <cell r="AC95">
            <v>152</v>
          </cell>
          <cell r="AD95">
            <v>137</v>
          </cell>
          <cell r="AE95">
            <v>5</v>
          </cell>
          <cell r="AF95">
            <v>143</v>
          </cell>
          <cell r="AG95">
            <v>143</v>
          </cell>
          <cell r="AH95">
            <v>5</v>
          </cell>
          <cell r="AI95">
            <v>6</v>
          </cell>
          <cell r="AJ95">
            <v>0</v>
          </cell>
          <cell r="AK95">
            <v>0</v>
          </cell>
          <cell r="AL95">
            <v>5</v>
          </cell>
          <cell r="AM95">
            <v>28.6</v>
          </cell>
          <cell r="AN95">
            <v>0</v>
          </cell>
          <cell r="AO95">
            <v>142</v>
          </cell>
          <cell r="AP95">
            <v>5</v>
          </cell>
          <cell r="AQ95">
            <v>147</v>
          </cell>
          <cell r="AR95">
            <v>147</v>
          </cell>
          <cell r="AS95">
            <v>5</v>
          </cell>
          <cell r="AT95">
            <v>5</v>
          </cell>
          <cell r="AU95">
            <v>0</v>
          </cell>
          <cell r="AV95">
            <v>0</v>
          </cell>
          <cell r="AW95">
            <v>5</v>
          </cell>
          <cell r="AX95">
            <v>29.4</v>
          </cell>
          <cell r="AY95">
            <v>0</v>
          </cell>
          <cell r="AZ95">
            <v>604</v>
          </cell>
          <cell r="BA95">
            <v>22</v>
          </cell>
          <cell r="BB95">
            <v>27.45</v>
          </cell>
          <cell r="BC95">
            <v>617</v>
          </cell>
          <cell r="BD95">
            <v>612</v>
          </cell>
          <cell r="BE95">
            <v>22</v>
          </cell>
          <cell r="BF95">
            <v>8</v>
          </cell>
          <cell r="BG95">
            <v>0</v>
          </cell>
          <cell r="BH95">
            <v>0</v>
          </cell>
          <cell r="BI95">
            <v>22</v>
          </cell>
          <cell r="BJ95">
            <v>27.818181818181817</v>
          </cell>
          <cell r="BK95">
            <v>0</v>
          </cell>
          <cell r="BL95">
            <v>673.25</v>
          </cell>
          <cell r="BM95">
            <v>77.75</v>
          </cell>
          <cell r="BN95">
            <v>11.55</v>
          </cell>
          <cell r="BO95">
            <v>0</v>
          </cell>
          <cell r="BP95">
            <v>0</v>
          </cell>
          <cell r="BQ95">
            <v>673.25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604</v>
          </cell>
          <cell r="CB95">
            <v>617</v>
          </cell>
          <cell r="CC95">
            <v>612</v>
          </cell>
          <cell r="CD95">
            <v>0</v>
          </cell>
          <cell r="CE95">
            <v>673.25</v>
          </cell>
          <cell r="CF95">
            <v>673.25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</row>
        <row r="96">
          <cell r="B96" t="str">
            <v>0772293Z</v>
          </cell>
          <cell r="C96" t="str">
            <v>OZOIR-la-FERRIERE 
"Marie Laurencin"</v>
          </cell>
          <cell r="D96" t="str">
            <v>B</v>
          </cell>
          <cell r="E96">
            <v>113</v>
          </cell>
          <cell r="F96">
            <v>131</v>
          </cell>
          <cell r="G96">
            <v>5</v>
          </cell>
          <cell r="H96">
            <v>131</v>
          </cell>
          <cell r="I96">
            <v>124</v>
          </cell>
          <cell r="J96">
            <v>5</v>
          </cell>
          <cell r="K96">
            <v>-7</v>
          </cell>
          <cell r="L96">
            <v>0</v>
          </cell>
          <cell r="M96">
            <v>0</v>
          </cell>
          <cell r="N96">
            <v>5</v>
          </cell>
          <cell r="O96">
            <v>24.8</v>
          </cell>
          <cell r="P96">
            <v>0</v>
          </cell>
          <cell r="Q96">
            <v>112</v>
          </cell>
          <cell r="R96">
            <v>110</v>
          </cell>
          <cell r="S96">
            <v>4</v>
          </cell>
          <cell r="T96">
            <v>112</v>
          </cell>
          <cell r="U96">
            <v>112</v>
          </cell>
          <cell r="V96">
            <v>4</v>
          </cell>
          <cell r="W96">
            <v>2</v>
          </cell>
          <cell r="X96">
            <v>0</v>
          </cell>
          <cell r="Y96">
            <v>0</v>
          </cell>
          <cell r="Z96">
            <v>4</v>
          </cell>
          <cell r="AA96">
            <v>28</v>
          </cell>
          <cell r="AB96">
            <v>0</v>
          </cell>
          <cell r="AC96">
            <v>88</v>
          </cell>
          <cell r="AD96">
            <v>110</v>
          </cell>
          <cell r="AE96">
            <v>5</v>
          </cell>
          <cell r="AF96">
            <v>113</v>
          </cell>
          <cell r="AG96">
            <v>113</v>
          </cell>
          <cell r="AH96">
            <v>5</v>
          </cell>
          <cell r="AI96">
            <v>3</v>
          </cell>
          <cell r="AJ96">
            <v>0</v>
          </cell>
          <cell r="AK96">
            <v>0</v>
          </cell>
          <cell r="AL96">
            <v>5</v>
          </cell>
          <cell r="AM96">
            <v>22.6</v>
          </cell>
          <cell r="AN96">
            <v>0</v>
          </cell>
          <cell r="AO96">
            <v>82</v>
          </cell>
          <cell r="AP96">
            <v>3</v>
          </cell>
          <cell r="AQ96">
            <v>89</v>
          </cell>
          <cell r="AR96">
            <v>89</v>
          </cell>
          <cell r="AS96">
            <v>3</v>
          </cell>
          <cell r="AT96">
            <v>7</v>
          </cell>
          <cell r="AU96">
            <v>0</v>
          </cell>
          <cell r="AV96">
            <v>0</v>
          </cell>
          <cell r="AW96">
            <v>3</v>
          </cell>
          <cell r="AX96">
            <v>29.666666666666668</v>
          </cell>
          <cell r="AY96">
            <v>0</v>
          </cell>
          <cell r="AZ96">
            <v>433</v>
          </cell>
          <cell r="BA96">
            <v>17</v>
          </cell>
          <cell r="BB96">
            <v>25.47</v>
          </cell>
          <cell r="BC96">
            <v>445</v>
          </cell>
          <cell r="BD96">
            <v>438</v>
          </cell>
          <cell r="BE96">
            <v>17</v>
          </cell>
          <cell r="BF96">
            <v>5</v>
          </cell>
          <cell r="BG96">
            <v>0</v>
          </cell>
          <cell r="BH96">
            <v>0</v>
          </cell>
          <cell r="BI96">
            <v>17</v>
          </cell>
          <cell r="BJ96">
            <v>25.764705882352942</v>
          </cell>
          <cell r="BK96">
            <v>0</v>
          </cell>
          <cell r="BL96">
            <v>526</v>
          </cell>
          <cell r="BM96">
            <v>70</v>
          </cell>
          <cell r="BN96">
            <v>13.31</v>
          </cell>
          <cell r="BO96">
            <v>0</v>
          </cell>
          <cell r="BP96">
            <v>0</v>
          </cell>
          <cell r="BQ96">
            <v>526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10</v>
          </cell>
          <cell r="BX96">
            <v>0</v>
          </cell>
          <cell r="BY96">
            <v>0</v>
          </cell>
          <cell r="BZ96">
            <v>0</v>
          </cell>
          <cell r="CA96">
            <v>433</v>
          </cell>
          <cell r="CB96">
            <v>445</v>
          </cell>
          <cell r="CC96">
            <v>448</v>
          </cell>
          <cell r="CD96">
            <v>0</v>
          </cell>
          <cell r="CE96">
            <v>526</v>
          </cell>
          <cell r="CF96">
            <v>526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</row>
        <row r="97">
          <cell r="B97" t="str">
            <v>0772427V</v>
          </cell>
          <cell r="C97" t="str">
            <v>PERTHES-en-GATINAIS 
"Christine de Pisan"</v>
          </cell>
          <cell r="D97" t="str">
            <v>A</v>
          </cell>
          <cell r="E97">
            <v>114</v>
          </cell>
          <cell r="F97">
            <v>144</v>
          </cell>
          <cell r="G97">
            <v>5</v>
          </cell>
          <cell r="H97">
            <v>163</v>
          </cell>
          <cell r="I97">
            <v>136</v>
          </cell>
          <cell r="J97">
            <v>6</v>
          </cell>
          <cell r="K97">
            <v>-8</v>
          </cell>
          <cell r="L97">
            <v>1</v>
          </cell>
          <cell r="M97">
            <v>0</v>
          </cell>
          <cell r="N97">
            <v>5</v>
          </cell>
          <cell r="O97">
            <v>27.2</v>
          </cell>
          <cell r="P97">
            <v>0</v>
          </cell>
          <cell r="Q97">
            <v>122</v>
          </cell>
          <cell r="R97">
            <v>106</v>
          </cell>
          <cell r="S97">
            <v>4</v>
          </cell>
          <cell r="T97">
            <v>113</v>
          </cell>
          <cell r="U97">
            <v>113</v>
          </cell>
          <cell r="V97">
            <v>4</v>
          </cell>
          <cell r="W97">
            <v>7</v>
          </cell>
          <cell r="X97">
            <v>0</v>
          </cell>
          <cell r="Y97">
            <v>0</v>
          </cell>
          <cell r="Z97">
            <v>4</v>
          </cell>
          <cell r="AA97">
            <v>28.25</v>
          </cell>
          <cell r="AB97">
            <v>0</v>
          </cell>
          <cell r="AC97">
            <v>120</v>
          </cell>
          <cell r="AD97">
            <v>120</v>
          </cell>
          <cell r="AE97">
            <v>5</v>
          </cell>
          <cell r="AF97">
            <v>121</v>
          </cell>
          <cell r="AG97">
            <v>121</v>
          </cell>
          <cell r="AH97">
            <v>5</v>
          </cell>
          <cell r="AI97">
            <v>1</v>
          </cell>
          <cell r="AJ97">
            <v>0</v>
          </cell>
          <cell r="AK97">
            <v>0</v>
          </cell>
          <cell r="AL97">
            <v>5</v>
          </cell>
          <cell r="AM97">
            <v>24.2</v>
          </cell>
          <cell r="AN97">
            <v>0</v>
          </cell>
          <cell r="AO97">
            <v>108</v>
          </cell>
          <cell r="AP97">
            <v>4</v>
          </cell>
          <cell r="AQ97">
            <v>113</v>
          </cell>
          <cell r="AR97">
            <v>113</v>
          </cell>
          <cell r="AS97">
            <v>4</v>
          </cell>
          <cell r="AT97">
            <v>5</v>
          </cell>
          <cell r="AU97">
            <v>0</v>
          </cell>
          <cell r="AV97">
            <v>0</v>
          </cell>
          <cell r="AW97">
            <v>4</v>
          </cell>
          <cell r="AX97">
            <v>28.25</v>
          </cell>
          <cell r="AY97">
            <v>0</v>
          </cell>
          <cell r="AZ97">
            <v>478</v>
          </cell>
          <cell r="BA97">
            <v>18</v>
          </cell>
          <cell r="BB97">
            <v>26.56</v>
          </cell>
          <cell r="BC97">
            <v>510</v>
          </cell>
          <cell r="BD97">
            <v>483</v>
          </cell>
          <cell r="BE97">
            <v>19</v>
          </cell>
          <cell r="BF97">
            <v>5</v>
          </cell>
          <cell r="BG97">
            <v>0</v>
          </cell>
          <cell r="BH97">
            <v>0</v>
          </cell>
          <cell r="BI97">
            <v>18</v>
          </cell>
          <cell r="BJ97">
            <v>26.833333333333332</v>
          </cell>
          <cell r="BK97">
            <v>0</v>
          </cell>
          <cell r="BL97">
            <v>551.5</v>
          </cell>
          <cell r="BM97">
            <v>61</v>
          </cell>
          <cell r="BN97">
            <v>11.06</v>
          </cell>
          <cell r="BO97">
            <v>0</v>
          </cell>
          <cell r="BP97">
            <v>0</v>
          </cell>
          <cell r="BQ97">
            <v>551.5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478</v>
          </cell>
          <cell r="CB97">
            <v>510</v>
          </cell>
          <cell r="CC97">
            <v>483</v>
          </cell>
          <cell r="CD97">
            <v>0</v>
          </cell>
          <cell r="CE97">
            <v>551.5</v>
          </cell>
          <cell r="CF97">
            <v>551.5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</row>
        <row r="98">
          <cell r="B98" t="str">
            <v>0772331R</v>
          </cell>
          <cell r="C98" t="str">
            <v>PONTAULT-COMBAULT 
"Monthéty"</v>
          </cell>
          <cell r="D98" t="str">
            <v>A</v>
          </cell>
          <cell r="E98">
            <v>130</v>
          </cell>
          <cell r="F98">
            <v>124</v>
          </cell>
          <cell r="G98">
            <v>5</v>
          </cell>
          <cell r="H98">
            <v>138</v>
          </cell>
          <cell r="I98">
            <v>131</v>
          </cell>
          <cell r="J98">
            <v>0</v>
          </cell>
          <cell r="K98">
            <v>7</v>
          </cell>
          <cell r="L98">
            <v>-5</v>
          </cell>
          <cell r="M98">
            <v>0</v>
          </cell>
          <cell r="N98">
            <v>5</v>
          </cell>
          <cell r="O98">
            <v>26.2</v>
          </cell>
          <cell r="P98">
            <v>0</v>
          </cell>
          <cell r="Q98">
            <v>118</v>
          </cell>
          <cell r="R98">
            <v>128</v>
          </cell>
          <cell r="S98">
            <v>5</v>
          </cell>
          <cell r="T98">
            <v>130</v>
          </cell>
          <cell r="U98">
            <v>131</v>
          </cell>
          <cell r="V98">
            <v>0</v>
          </cell>
          <cell r="W98">
            <v>3</v>
          </cell>
          <cell r="X98">
            <v>-5</v>
          </cell>
          <cell r="Y98">
            <v>0</v>
          </cell>
          <cell r="Z98">
            <v>5</v>
          </cell>
          <cell r="AA98">
            <v>26.2</v>
          </cell>
          <cell r="AB98">
            <v>0</v>
          </cell>
          <cell r="AC98">
            <v>127</v>
          </cell>
          <cell r="AD98">
            <v>119</v>
          </cell>
          <cell r="AE98">
            <v>5</v>
          </cell>
          <cell r="AF98">
            <v>118</v>
          </cell>
          <cell r="AG98">
            <v>118</v>
          </cell>
          <cell r="AH98">
            <v>0</v>
          </cell>
          <cell r="AI98">
            <v>-1</v>
          </cell>
          <cell r="AJ98">
            <v>-5</v>
          </cell>
          <cell r="AK98">
            <v>-1</v>
          </cell>
          <cell r="AL98">
            <v>4</v>
          </cell>
          <cell r="AM98">
            <v>29.5</v>
          </cell>
          <cell r="AN98">
            <v>-1</v>
          </cell>
          <cell r="AO98">
            <v>125</v>
          </cell>
          <cell r="AP98">
            <v>5</v>
          </cell>
          <cell r="AQ98">
            <v>126</v>
          </cell>
          <cell r="AR98">
            <v>127</v>
          </cell>
          <cell r="AS98">
            <v>0</v>
          </cell>
          <cell r="AT98">
            <v>2</v>
          </cell>
          <cell r="AU98">
            <v>-5</v>
          </cell>
          <cell r="AV98">
            <v>0</v>
          </cell>
          <cell r="AW98">
            <v>5</v>
          </cell>
          <cell r="AX98">
            <v>25.4</v>
          </cell>
          <cell r="AY98">
            <v>0</v>
          </cell>
          <cell r="AZ98">
            <v>496</v>
          </cell>
          <cell r="BA98">
            <v>20</v>
          </cell>
          <cell r="BB98">
            <v>24.8</v>
          </cell>
          <cell r="BC98">
            <v>512</v>
          </cell>
          <cell r="BD98">
            <v>507</v>
          </cell>
          <cell r="BE98">
            <v>0</v>
          </cell>
          <cell r="BF98">
            <v>11</v>
          </cell>
          <cell r="BG98">
            <v>-1</v>
          </cell>
          <cell r="BH98">
            <v>-1</v>
          </cell>
          <cell r="BI98">
            <v>19</v>
          </cell>
          <cell r="BJ98">
            <v>26.684210526315791</v>
          </cell>
          <cell r="BK98">
            <v>-1</v>
          </cell>
          <cell r="BL98">
            <v>623</v>
          </cell>
          <cell r="BM98">
            <v>81</v>
          </cell>
          <cell r="BN98">
            <v>13</v>
          </cell>
          <cell r="BO98">
            <v>0</v>
          </cell>
          <cell r="BP98">
            <v>-14</v>
          </cell>
          <cell r="BQ98">
            <v>609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496</v>
          </cell>
          <cell r="CB98">
            <v>512</v>
          </cell>
          <cell r="CC98">
            <v>507</v>
          </cell>
          <cell r="CD98">
            <v>0</v>
          </cell>
          <cell r="CE98">
            <v>623</v>
          </cell>
          <cell r="CF98">
            <v>609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</row>
        <row r="99">
          <cell r="B99" t="str">
            <v>0771175J</v>
          </cell>
          <cell r="C99" t="str">
            <v>PONTAULT-COMBAULT
"Condorcet"</v>
          </cell>
          <cell r="D99" t="str">
            <v>B</v>
          </cell>
          <cell r="E99">
            <v>210</v>
          </cell>
          <cell r="F99">
            <v>183</v>
          </cell>
          <cell r="G99">
            <v>7</v>
          </cell>
          <cell r="H99">
            <v>181</v>
          </cell>
          <cell r="I99">
            <v>183</v>
          </cell>
          <cell r="J99">
            <v>7</v>
          </cell>
          <cell r="K99">
            <v>0</v>
          </cell>
          <cell r="L99">
            <v>0</v>
          </cell>
          <cell r="M99">
            <v>0</v>
          </cell>
          <cell r="N99">
            <v>7</v>
          </cell>
          <cell r="O99">
            <v>26.142857142857142</v>
          </cell>
          <cell r="P99">
            <v>0</v>
          </cell>
          <cell r="Q99">
            <v>189</v>
          </cell>
          <cell r="R99">
            <v>203</v>
          </cell>
          <cell r="S99">
            <v>8</v>
          </cell>
          <cell r="T99">
            <v>218</v>
          </cell>
          <cell r="U99">
            <v>215</v>
          </cell>
          <cell r="V99">
            <v>8</v>
          </cell>
          <cell r="W99">
            <v>12</v>
          </cell>
          <cell r="X99">
            <v>0</v>
          </cell>
          <cell r="Y99">
            <v>0</v>
          </cell>
          <cell r="Z99">
            <v>8</v>
          </cell>
          <cell r="AA99">
            <v>26.875</v>
          </cell>
          <cell r="AB99">
            <v>0</v>
          </cell>
          <cell r="AC99">
            <v>180</v>
          </cell>
          <cell r="AD99">
            <v>182</v>
          </cell>
          <cell r="AE99">
            <v>7</v>
          </cell>
          <cell r="AF99">
            <v>188</v>
          </cell>
          <cell r="AG99">
            <v>187</v>
          </cell>
          <cell r="AH99">
            <v>7</v>
          </cell>
          <cell r="AI99">
            <v>5</v>
          </cell>
          <cell r="AJ99">
            <v>0</v>
          </cell>
          <cell r="AK99">
            <v>0</v>
          </cell>
          <cell r="AL99">
            <v>7</v>
          </cell>
          <cell r="AM99">
            <v>26.714285714285715</v>
          </cell>
          <cell r="AN99">
            <v>0</v>
          </cell>
          <cell r="AO99">
            <v>178</v>
          </cell>
          <cell r="AP99">
            <v>7</v>
          </cell>
          <cell r="AQ99">
            <v>183</v>
          </cell>
          <cell r="AR99">
            <v>187</v>
          </cell>
          <cell r="AS99">
            <v>7</v>
          </cell>
          <cell r="AT99">
            <v>9</v>
          </cell>
          <cell r="AU99">
            <v>0</v>
          </cell>
          <cell r="AV99">
            <v>0</v>
          </cell>
          <cell r="AW99">
            <v>7</v>
          </cell>
          <cell r="AX99">
            <v>26.714285714285715</v>
          </cell>
          <cell r="AY99">
            <v>0</v>
          </cell>
          <cell r="AZ99">
            <v>746</v>
          </cell>
          <cell r="BA99">
            <v>29</v>
          </cell>
          <cell r="BB99">
            <v>25.72</v>
          </cell>
          <cell r="BC99">
            <v>770</v>
          </cell>
          <cell r="BD99">
            <v>772</v>
          </cell>
          <cell r="BE99">
            <v>29</v>
          </cell>
          <cell r="BF99">
            <v>26</v>
          </cell>
          <cell r="BG99">
            <v>0</v>
          </cell>
          <cell r="BH99">
            <v>0</v>
          </cell>
          <cell r="BI99">
            <v>29</v>
          </cell>
          <cell r="BJ99">
            <v>26.620689655172413</v>
          </cell>
          <cell r="BK99">
            <v>0</v>
          </cell>
          <cell r="BL99">
            <v>888.5</v>
          </cell>
          <cell r="BM99">
            <v>101</v>
          </cell>
          <cell r="BN99">
            <v>11.37</v>
          </cell>
          <cell r="BO99">
            <v>0</v>
          </cell>
          <cell r="BP99">
            <v>0</v>
          </cell>
          <cell r="BQ99">
            <v>888.5</v>
          </cell>
          <cell r="BR99">
            <v>0</v>
          </cell>
          <cell r="BS99">
            <v>0</v>
          </cell>
          <cell r="BT99">
            <v>0</v>
          </cell>
          <cell r="BU99">
            <v>14</v>
          </cell>
          <cell r="BV99">
            <v>14</v>
          </cell>
          <cell r="BW99">
            <v>12</v>
          </cell>
          <cell r="BX99">
            <v>0</v>
          </cell>
          <cell r="BY99">
            <v>0</v>
          </cell>
          <cell r="BZ99">
            <v>0</v>
          </cell>
          <cell r="CA99">
            <v>760</v>
          </cell>
          <cell r="CB99">
            <v>784</v>
          </cell>
          <cell r="CC99">
            <v>784</v>
          </cell>
          <cell r="CD99">
            <v>21</v>
          </cell>
          <cell r="CE99">
            <v>909.5</v>
          </cell>
          <cell r="CF99">
            <v>909.5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</row>
        <row r="100">
          <cell r="B100" t="str">
            <v>0771419Z</v>
          </cell>
          <cell r="C100" t="str">
            <v>PONTAULT-COMBAULT
"Jean Moulin"</v>
          </cell>
          <cell r="D100" t="str">
            <v>A</v>
          </cell>
          <cell r="E100">
            <v>187</v>
          </cell>
          <cell r="F100">
            <v>169</v>
          </cell>
          <cell r="G100">
            <v>6</v>
          </cell>
          <cell r="H100">
            <v>175</v>
          </cell>
          <cell r="I100">
            <v>169</v>
          </cell>
          <cell r="J100">
            <v>6</v>
          </cell>
          <cell r="K100">
            <v>0</v>
          </cell>
          <cell r="L100">
            <v>0</v>
          </cell>
          <cell r="M100">
            <v>0</v>
          </cell>
          <cell r="N100">
            <v>6</v>
          </cell>
          <cell r="O100">
            <v>28.166666666666668</v>
          </cell>
          <cell r="P100">
            <v>0</v>
          </cell>
          <cell r="Q100">
            <v>162</v>
          </cell>
          <cell r="R100">
            <v>181</v>
          </cell>
          <cell r="S100">
            <v>7</v>
          </cell>
          <cell r="T100">
            <v>181</v>
          </cell>
          <cell r="U100">
            <v>179</v>
          </cell>
          <cell r="V100">
            <v>7</v>
          </cell>
          <cell r="W100">
            <v>-2</v>
          </cell>
          <cell r="X100">
            <v>0</v>
          </cell>
          <cell r="Y100">
            <v>0</v>
          </cell>
          <cell r="Z100">
            <v>7</v>
          </cell>
          <cell r="AA100">
            <v>25.571428571428573</v>
          </cell>
          <cell r="AB100">
            <v>0</v>
          </cell>
          <cell r="AC100">
            <v>174</v>
          </cell>
          <cell r="AD100">
            <v>158</v>
          </cell>
          <cell r="AE100">
            <v>6</v>
          </cell>
          <cell r="AF100">
            <v>157</v>
          </cell>
          <cell r="AG100">
            <v>156</v>
          </cell>
          <cell r="AH100">
            <v>6</v>
          </cell>
          <cell r="AI100">
            <v>-2</v>
          </cell>
          <cell r="AJ100">
            <v>0</v>
          </cell>
          <cell r="AK100">
            <v>0</v>
          </cell>
          <cell r="AL100">
            <v>6</v>
          </cell>
          <cell r="AM100">
            <v>26</v>
          </cell>
          <cell r="AN100">
            <v>0</v>
          </cell>
          <cell r="AO100">
            <v>156</v>
          </cell>
          <cell r="AP100">
            <v>6</v>
          </cell>
          <cell r="AQ100">
            <v>171</v>
          </cell>
          <cell r="AR100">
            <v>167</v>
          </cell>
          <cell r="AS100">
            <v>6</v>
          </cell>
          <cell r="AT100">
            <v>11</v>
          </cell>
          <cell r="AU100">
            <v>0</v>
          </cell>
          <cell r="AV100">
            <v>0</v>
          </cell>
          <cell r="AW100">
            <v>6</v>
          </cell>
          <cell r="AX100">
            <v>27.833333333333332</v>
          </cell>
          <cell r="AY100">
            <v>0</v>
          </cell>
          <cell r="AZ100">
            <v>664</v>
          </cell>
          <cell r="BA100">
            <v>25</v>
          </cell>
          <cell r="BB100">
            <v>26.56</v>
          </cell>
          <cell r="BC100">
            <v>684</v>
          </cell>
          <cell r="BD100">
            <v>671</v>
          </cell>
          <cell r="BE100">
            <v>25</v>
          </cell>
          <cell r="BF100">
            <v>7</v>
          </cell>
          <cell r="BG100">
            <v>0</v>
          </cell>
          <cell r="BH100">
            <v>0</v>
          </cell>
          <cell r="BI100">
            <v>25</v>
          </cell>
          <cell r="BJ100">
            <v>26.84</v>
          </cell>
          <cell r="BK100">
            <v>0</v>
          </cell>
          <cell r="BL100">
            <v>765.75</v>
          </cell>
          <cell r="BM100">
            <v>85.25</v>
          </cell>
          <cell r="BN100">
            <v>11.13</v>
          </cell>
          <cell r="BO100">
            <v>0</v>
          </cell>
          <cell r="BP100">
            <v>0</v>
          </cell>
          <cell r="BQ100">
            <v>765.75</v>
          </cell>
          <cell r="BR100">
            <v>18</v>
          </cell>
          <cell r="BS100">
            <v>7</v>
          </cell>
          <cell r="BT100">
            <v>7</v>
          </cell>
          <cell r="BU100">
            <v>0</v>
          </cell>
          <cell r="BV100">
            <v>0</v>
          </cell>
          <cell r="BW100">
            <v>0</v>
          </cell>
          <cell r="BX100">
            <v>12</v>
          </cell>
          <cell r="BY100">
            <v>16</v>
          </cell>
          <cell r="BZ100">
            <v>11</v>
          </cell>
          <cell r="CA100">
            <v>694</v>
          </cell>
          <cell r="CB100">
            <v>707</v>
          </cell>
          <cell r="CC100">
            <v>689</v>
          </cell>
          <cell r="CD100">
            <v>52</v>
          </cell>
          <cell r="CE100">
            <v>817.75</v>
          </cell>
          <cell r="CF100">
            <v>817.75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</row>
        <row r="101">
          <cell r="B101" t="str">
            <v>0771176K</v>
          </cell>
          <cell r="C101" t="str">
            <v>PROVINS  
"Jules Verne"</v>
          </cell>
          <cell r="D101" t="str">
            <v>C</v>
          </cell>
          <cell r="E101">
            <v>101</v>
          </cell>
          <cell r="F101">
            <v>99</v>
          </cell>
          <cell r="G101">
            <v>4</v>
          </cell>
          <cell r="H101">
            <v>107</v>
          </cell>
          <cell r="I101">
            <v>90</v>
          </cell>
          <cell r="J101">
            <v>5</v>
          </cell>
          <cell r="K101">
            <v>-9</v>
          </cell>
          <cell r="L101">
            <v>1</v>
          </cell>
          <cell r="M101">
            <v>0</v>
          </cell>
          <cell r="N101">
            <v>4</v>
          </cell>
          <cell r="O101">
            <v>22.5</v>
          </cell>
          <cell r="P101">
            <v>0</v>
          </cell>
          <cell r="Q101">
            <v>100</v>
          </cell>
          <cell r="R101">
            <v>98</v>
          </cell>
          <cell r="S101">
            <v>4</v>
          </cell>
          <cell r="T101">
            <v>100</v>
          </cell>
          <cell r="U101">
            <v>97</v>
          </cell>
          <cell r="V101">
            <v>4</v>
          </cell>
          <cell r="W101">
            <v>-1</v>
          </cell>
          <cell r="X101">
            <v>0</v>
          </cell>
          <cell r="Y101">
            <v>0</v>
          </cell>
          <cell r="Z101">
            <v>4</v>
          </cell>
          <cell r="AA101">
            <v>24.25</v>
          </cell>
          <cell r="AB101">
            <v>0</v>
          </cell>
          <cell r="AC101">
            <v>98</v>
          </cell>
          <cell r="AD101">
            <v>97</v>
          </cell>
          <cell r="AE101">
            <v>4</v>
          </cell>
          <cell r="AF101">
            <v>99</v>
          </cell>
          <cell r="AG101">
            <v>99</v>
          </cell>
          <cell r="AH101">
            <v>4</v>
          </cell>
          <cell r="AI101">
            <v>2</v>
          </cell>
          <cell r="AJ101">
            <v>0</v>
          </cell>
          <cell r="AK101">
            <v>0</v>
          </cell>
          <cell r="AL101">
            <v>4</v>
          </cell>
          <cell r="AM101">
            <v>24.75</v>
          </cell>
          <cell r="AN101">
            <v>0</v>
          </cell>
          <cell r="AO101">
            <v>83</v>
          </cell>
          <cell r="AP101">
            <v>4</v>
          </cell>
          <cell r="AQ101">
            <v>90</v>
          </cell>
          <cell r="AR101">
            <v>90</v>
          </cell>
          <cell r="AS101">
            <v>4</v>
          </cell>
          <cell r="AT101">
            <v>7</v>
          </cell>
          <cell r="AU101">
            <v>0</v>
          </cell>
          <cell r="AV101">
            <v>0</v>
          </cell>
          <cell r="AW101">
            <v>4</v>
          </cell>
          <cell r="AX101">
            <v>22.5</v>
          </cell>
          <cell r="AY101">
            <v>0</v>
          </cell>
          <cell r="AZ101">
            <v>377</v>
          </cell>
          <cell r="BA101">
            <v>16</v>
          </cell>
          <cell r="BB101">
            <v>23.56</v>
          </cell>
          <cell r="BC101">
            <v>396</v>
          </cell>
          <cell r="BD101">
            <v>376</v>
          </cell>
          <cell r="BE101">
            <v>17</v>
          </cell>
          <cell r="BF101">
            <v>-1</v>
          </cell>
          <cell r="BG101">
            <v>0</v>
          </cell>
          <cell r="BH101">
            <v>0</v>
          </cell>
          <cell r="BI101">
            <v>16</v>
          </cell>
          <cell r="BJ101">
            <v>23.5</v>
          </cell>
          <cell r="BK101">
            <v>0</v>
          </cell>
          <cell r="BL101">
            <v>497.5</v>
          </cell>
          <cell r="BM101">
            <v>61</v>
          </cell>
          <cell r="BN101">
            <v>12.26</v>
          </cell>
          <cell r="BO101">
            <v>0</v>
          </cell>
          <cell r="BP101">
            <v>0</v>
          </cell>
          <cell r="BQ101">
            <v>497.5</v>
          </cell>
          <cell r="BR101">
            <v>15</v>
          </cell>
          <cell r="BS101">
            <v>20</v>
          </cell>
          <cell r="BT101">
            <v>20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392</v>
          </cell>
          <cell r="CB101">
            <v>416</v>
          </cell>
          <cell r="CC101">
            <v>396</v>
          </cell>
          <cell r="CD101">
            <v>32</v>
          </cell>
          <cell r="CE101">
            <v>529.5</v>
          </cell>
          <cell r="CF101">
            <v>529.5</v>
          </cell>
          <cell r="CG101">
            <v>19</v>
          </cell>
          <cell r="CH101">
            <v>2</v>
          </cell>
          <cell r="CI101">
            <v>14</v>
          </cell>
          <cell r="CJ101">
            <v>15</v>
          </cell>
        </row>
        <row r="102">
          <cell r="B102" t="str">
            <v>0772481D</v>
          </cell>
          <cell r="C102" t="str">
            <v>PROVINS 
"Marie Curie"</v>
          </cell>
          <cell r="D102" t="str">
            <v>D</v>
          </cell>
          <cell r="E102">
            <v>65</v>
          </cell>
          <cell r="F102">
            <v>61</v>
          </cell>
          <cell r="G102">
            <v>3</v>
          </cell>
          <cell r="H102">
            <v>95</v>
          </cell>
          <cell r="I102">
            <v>96</v>
          </cell>
          <cell r="J102">
            <v>3</v>
          </cell>
          <cell r="K102">
            <v>35</v>
          </cell>
          <cell r="L102">
            <v>0</v>
          </cell>
          <cell r="M102">
            <v>1</v>
          </cell>
          <cell r="N102">
            <v>4</v>
          </cell>
          <cell r="O102">
            <v>24</v>
          </cell>
          <cell r="P102">
            <v>1</v>
          </cell>
          <cell r="Q102">
            <v>111</v>
          </cell>
          <cell r="R102">
            <v>61</v>
          </cell>
          <cell r="S102">
            <v>3</v>
          </cell>
          <cell r="T102">
            <v>64</v>
          </cell>
          <cell r="U102">
            <v>64</v>
          </cell>
          <cell r="V102">
            <v>3</v>
          </cell>
          <cell r="W102">
            <v>3</v>
          </cell>
          <cell r="X102">
            <v>0</v>
          </cell>
          <cell r="Y102">
            <v>0</v>
          </cell>
          <cell r="Z102">
            <v>3</v>
          </cell>
          <cell r="AA102">
            <v>21.333333333333332</v>
          </cell>
          <cell r="AB102">
            <v>0</v>
          </cell>
          <cell r="AC102">
            <v>88</v>
          </cell>
          <cell r="AD102">
            <v>103</v>
          </cell>
          <cell r="AE102">
            <v>5</v>
          </cell>
          <cell r="AF102">
            <v>107</v>
          </cell>
          <cell r="AG102">
            <v>107</v>
          </cell>
          <cell r="AH102">
            <v>5</v>
          </cell>
          <cell r="AI102">
            <v>4</v>
          </cell>
          <cell r="AJ102">
            <v>0</v>
          </cell>
          <cell r="AK102">
            <v>0</v>
          </cell>
          <cell r="AL102">
            <v>5</v>
          </cell>
          <cell r="AM102">
            <v>21.4</v>
          </cell>
          <cell r="AN102">
            <v>0</v>
          </cell>
          <cell r="AO102">
            <v>75</v>
          </cell>
          <cell r="AP102">
            <v>3</v>
          </cell>
          <cell r="AQ102">
            <v>85</v>
          </cell>
          <cell r="AR102">
            <v>82</v>
          </cell>
          <cell r="AS102">
            <v>3</v>
          </cell>
          <cell r="AT102">
            <v>7</v>
          </cell>
          <cell r="AU102">
            <v>0</v>
          </cell>
          <cell r="AV102">
            <v>0</v>
          </cell>
          <cell r="AW102">
            <v>3</v>
          </cell>
          <cell r="AX102">
            <v>27.333333333333332</v>
          </cell>
          <cell r="AY102">
            <v>0</v>
          </cell>
          <cell r="AZ102">
            <v>300</v>
          </cell>
          <cell r="BA102">
            <v>14</v>
          </cell>
          <cell r="BB102">
            <v>21.43</v>
          </cell>
          <cell r="BC102">
            <v>351</v>
          </cell>
          <cell r="BD102">
            <v>349</v>
          </cell>
          <cell r="BE102">
            <v>14</v>
          </cell>
          <cell r="BF102">
            <v>49</v>
          </cell>
          <cell r="BG102">
            <v>1</v>
          </cell>
          <cell r="BH102">
            <v>1</v>
          </cell>
          <cell r="BI102">
            <v>15</v>
          </cell>
          <cell r="BJ102">
            <v>23.266666666666666</v>
          </cell>
          <cell r="BK102">
            <v>1</v>
          </cell>
          <cell r="BL102">
            <v>436.5</v>
          </cell>
          <cell r="BM102">
            <v>56.5</v>
          </cell>
          <cell r="BN102">
            <v>12.94</v>
          </cell>
          <cell r="BO102">
            <v>0</v>
          </cell>
          <cell r="BP102">
            <v>29</v>
          </cell>
          <cell r="BQ102">
            <v>465.5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10</v>
          </cell>
          <cell r="BX102">
            <v>0</v>
          </cell>
          <cell r="BY102">
            <v>0</v>
          </cell>
          <cell r="BZ102">
            <v>0</v>
          </cell>
          <cell r="CA102">
            <v>300</v>
          </cell>
          <cell r="CB102">
            <v>351</v>
          </cell>
          <cell r="CC102">
            <v>359</v>
          </cell>
          <cell r="CD102">
            <v>0</v>
          </cell>
          <cell r="CE102">
            <v>436.5</v>
          </cell>
          <cell r="CF102">
            <v>465.5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</row>
        <row r="103">
          <cell r="B103" t="str">
            <v>0771515D</v>
          </cell>
          <cell r="C103" t="str">
            <v>PROVINS
"L. de Savigny"</v>
          </cell>
          <cell r="D103" t="str">
            <v>B</v>
          </cell>
          <cell r="E103">
            <v>150</v>
          </cell>
          <cell r="F103">
            <v>156</v>
          </cell>
          <cell r="G103">
            <v>6</v>
          </cell>
          <cell r="H103">
            <v>166</v>
          </cell>
          <cell r="I103">
            <v>180</v>
          </cell>
          <cell r="J103">
            <v>6</v>
          </cell>
          <cell r="K103">
            <v>24</v>
          </cell>
          <cell r="L103">
            <v>0</v>
          </cell>
          <cell r="M103">
            <v>1</v>
          </cell>
          <cell r="N103">
            <v>7</v>
          </cell>
          <cell r="O103">
            <v>25.714285714285715</v>
          </cell>
          <cell r="P103">
            <v>1</v>
          </cell>
          <cell r="Q103">
            <v>134</v>
          </cell>
          <cell r="R103">
            <v>139</v>
          </cell>
          <cell r="S103">
            <v>6</v>
          </cell>
          <cell r="T103">
            <v>144</v>
          </cell>
          <cell r="U103">
            <v>144</v>
          </cell>
          <cell r="V103">
            <v>6</v>
          </cell>
          <cell r="W103">
            <v>5</v>
          </cell>
          <cell r="X103">
            <v>0</v>
          </cell>
          <cell r="Y103">
            <v>0</v>
          </cell>
          <cell r="Z103">
            <v>6</v>
          </cell>
          <cell r="AA103">
            <v>24</v>
          </cell>
          <cell r="AB103">
            <v>0</v>
          </cell>
          <cell r="AC103">
            <v>150</v>
          </cell>
          <cell r="AD103">
            <v>130</v>
          </cell>
          <cell r="AE103">
            <v>5</v>
          </cell>
          <cell r="AF103">
            <v>132</v>
          </cell>
          <cell r="AG103">
            <v>132</v>
          </cell>
          <cell r="AH103">
            <v>5</v>
          </cell>
          <cell r="AI103">
            <v>2</v>
          </cell>
          <cell r="AJ103">
            <v>0</v>
          </cell>
          <cell r="AK103">
            <v>0</v>
          </cell>
          <cell r="AL103">
            <v>5</v>
          </cell>
          <cell r="AM103">
            <v>26.4</v>
          </cell>
          <cell r="AN103">
            <v>0</v>
          </cell>
          <cell r="AO103">
            <v>149</v>
          </cell>
          <cell r="AP103">
            <v>6</v>
          </cell>
          <cell r="AQ103">
            <v>153</v>
          </cell>
          <cell r="AR103">
            <v>152</v>
          </cell>
          <cell r="AS103">
            <v>6</v>
          </cell>
          <cell r="AT103">
            <v>3</v>
          </cell>
          <cell r="AU103">
            <v>0</v>
          </cell>
          <cell r="AV103">
            <v>0</v>
          </cell>
          <cell r="AW103">
            <v>6</v>
          </cell>
          <cell r="AX103">
            <v>25.333333333333332</v>
          </cell>
          <cell r="AY103">
            <v>0</v>
          </cell>
          <cell r="AZ103">
            <v>574</v>
          </cell>
          <cell r="BA103">
            <v>23</v>
          </cell>
          <cell r="BB103">
            <v>24.96</v>
          </cell>
          <cell r="BC103">
            <v>595</v>
          </cell>
          <cell r="BD103">
            <v>608</v>
          </cell>
          <cell r="BE103">
            <v>23</v>
          </cell>
          <cell r="BF103">
            <v>34</v>
          </cell>
          <cell r="BG103">
            <v>1</v>
          </cell>
          <cell r="BH103">
            <v>1</v>
          </cell>
          <cell r="BI103">
            <v>24</v>
          </cell>
          <cell r="BJ103">
            <v>25.333333333333332</v>
          </cell>
          <cell r="BK103">
            <v>1</v>
          </cell>
          <cell r="BL103">
            <v>700.75</v>
          </cell>
          <cell r="BM103">
            <v>80.25</v>
          </cell>
          <cell r="BN103">
            <v>11.45</v>
          </cell>
          <cell r="BO103">
            <v>0</v>
          </cell>
          <cell r="BP103">
            <v>29</v>
          </cell>
          <cell r="BQ103">
            <v>729.75</v>
          </cell>
          <cell r="BR103">
            <v>0</v>
          </cell>
          <cell r="BS103">
            <v>0</v>
          </cell>
          <cell r="BT103">
            <v>0</v>
          </cell>
          <cell r="BU103">
            <v>13</v>
          </cell>
          <cell r="BV103">
            <v>15</v>
          </cell>
          <cell r="BW103">
            <v>13</v>
          </cell>
          <cell r="BX103">
            <v>0</v>
          </cell>
          <cell r="BY103">
            <v>0</v>
          </cell>
          <cell r="BZ103">
            <v>0</v>
          </cell>
          <cell r="CA103">
            <v>587</v>
          </cell>
          <cell r="CB103">
            <v>610</v>
          </cell>
          <cell r="CC103">
            <v>621</v>
          </cell>
          <cell r="CD103">
            <v>21</v>
          </cell>
          <cell r="CE103">
            <v>721.75</v>
          </cell>
          <cell r="CF103">
            <v>750.75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</row>
        <row r="104">
          <cell r="B104" t="str">
            <v>0771770F</v>
          </cell>
          <cell r="C104" t="str">
            <v>REBAIS    
"Jacques Prévert"</v>
          </cell>
          <cell r="D104" t="str">
            <v>A</v>
          </cell>
          <cell r="E104">
            <v>110</v>
          </cell>
          <cell r="F104">
            <v>138</v>
          </cell>
          <cell r="G104">
            <v>5</v>
          </cell>
          <cell r="H104">
            <v>141</v>
          </cell>
          <cell r="I104">
            <v>139</v>
          </cell>
          <cell r="J104">
            <v>5</v>
          </cell>
          <cell r="K104">
            <v>1</v>
          </cell>
          <cell r="L104">
            <v>0</v>
          </cell>
          <cell r="M104">
            <v>0</v>
          </cell>
          <cell r="N104">
            <v>5</v>
          </cell>
          <cell r="O104">
            <v>27.8</v>
          </cell>
          <cell r="P104">
            <v>0</v>
          </cell>
          <cell r="Q104">
            <v>119</v>
          </cell>
          <cell r="R104">
            <v>100</v>
          </cell>
          <cell r="S104">
            <v>4</v>
          </cell>
          <cell r="T104">
            <v>109</v>
          </cell>
          <cell r="U104">
            <v>109</v>
          </cell>
          <cell r="V104">
            <v>4</v>
          </cell>
          <cell r="W104">
            <v>9</v>
          </cell>
          <cell r="X104">
            <v>0</v>
          </cell>
          <cell r="Y104">
            <v>0</v>
          </cell>
          <cell r="Z104">
            <v>4</v>
          </cell>
          <cell r="AA104">
            <v>27.25</v>
          </cell>
          <cell r="AB104">
            <v>0</v>
          </cell>
          <cell r="AC104">
            <v>120</v>
          </cell>
          <cell r="AD104">
            <v>118</v>
          </cell>
          <cell r="AE104">
            <v>5</v>
          </cell>
          <cell r="AF104">
            <v>120</v>
          </cell>
          <cell r="AG104">
            <v>119</v>
          </cell>
          <cell r="AH104">
            <v>5</v>
          </cell>
          <cell r="AI104">
            <v>1</v>
          </cell>
          <cell r="AJ104">
            <v>0</v>
          </cell>
          <cell r="AK104">
            <v>0</v>
          </cell>
          <cell r="AL104">
            <v>5</v>
          </cell>
          <cell r="AM104">
            <v>23.8</v>
          </cell>
          <cell r="AN104">
            <v>0</v>
          </cell>
          <cell r="AO104">
            <v>119</v>
          </cell>
          <cell r="AP104">
            <v>5</v>
          </cell>
          <cell r="AQ104">
            <v>120</v>
          </cell>
          <cell r="AR104">
            <v>120</v>
          </cell>
          <cell r="AS104">
            <v>5</v>
          </cell>
          <cell r="AT104">
            <v>1</v>
          </cell>
          <cell r="AU104">
            <v>0</v>
          </cell>
          <cell r="AV104">
            <v>0</v>
          </cell>
          <cell r="AW104">
            <v>5</v>
          </cell>
          <cell r="AX104">
            <v>24</v>
          </cell>
          <cell r="AY104">
            <v>0</v>
          </cell>
          <cell r="AZ104">
            <v>475</v>
          </cell>
          <cell r="BA104">
            <v>19</v>
          </cell>
          <cell r="BB104">
            <v>25</v>
          </cell>
          <cell r="BC104">
            <v>490</v>
          </cell>
          <cell r="BD104">
            <v>487</v>
          </cell>
          <cell r="BE104">
            <v>19</v>
          </cell>
          <cell r="BF104">
            <v>12</v>
          </cell>
          <cell r="BG104">
            <v>0</v>
          </cell>
          <cell r="BH104">
            <v>0</v>
          </cell>
          <cell r="BI104">
            <v>19</v>
          </cell>
          <cell r="BJ104">
            <v>25.631578947368421</v>
          </cell>
          <cell r="BK104">
            <v>0</v>
          </cell>
          <cell r="BL104">
            <v>585.25</v>
          </cell>
          <cell r="BM104">
            <v>63.75</v>
          </cell>
          <cell r="BN104">
            <v>10.89</v>
          </cell>
          <cell r="BO104">
            <v>0</v>
          </cell>
          <cell r="BP104">
            <v>0</v>
          </cell>
          <cell r="BQ104">
            <v>585.25</v>
          </cell>
          <cell r="BR104">
            <v>0</v>
          </cell>
          <cell r="BS104">
            <v>0</v>
          </cell>
          <cell r="BT104">
            <v>0</v>
          </cell>
          <cell r="BU104">
            <v>12</v>
          </cell>
          <cell r="BV104">
            <v>11</v>
          </cell>
          <cell r="BW104">
            <v>13</v>
          </cell>
          <cell r="BX104">
            <v>0</v>
          </cell>
          <cell r="BY104">
            <v>0</v>
          </cell>
          <cell r="BZ104">
            <v>0</v>
          </cell>
          <cell r="CA104">
            <v>487</v>
          </cell>
          <cell r="CB104">
            <v>501</v>
          </cell>
          <cell r="CC104">
            <v>500</v>
          </cell>
          <cell r="CD104">
            <v>42</v>
          </cell>
          <cell r="CE104">
            <v>627.25</v>
          </cell>
          <cell r="CF104">
            <v>627.25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</row>
        <row r="105">
          <cell r="B105" t="str">
            <v>0771657H</v>
          </cell>
          <cell r="C105" t="str">
            <v>ROISSY-en-BRIE 
"Anceau de Garlande"</v>
          </cell>
          <cell r="D105" t="str">
            <v>B</v>
          </cell>
          <cell r="E105">
            <v>143</v>
          </cell>
          <cell r="F105">
            <v>153</v>
          </cell>
          <cell r="G105">
            <v>6</v>
          </cell>
          <cell r="H105">
            <v>153</v>
          </cell>
          <cell r="I105">
            <v>153</v>
          </cell>
          <cell r="J105">
            <v>6</v>
          </cell>
          <cell r="K105">
            <v>0</v>
          </cell>
          <cell r="L105">
            <v>0</v>
          </cell>
          <cell r="M105">
            <v>0</v>
          </cell>
          <cell r="N105">
            <v>6</v>
          </cell>
          <cell r="O105">
            <v>25.5</v>
          </cell>
          <cell r="P105">
            <v>0</v>
          </cell>
          <cell r="Q105">
            <v>144</v>
          </cell>
          <cell r="R105">
            <v>144</v>
          </cell>
          <cell r="S105">
            <v>6</v>
          </cell>
          <cell r="T105">
            <v>140</v>
          </cell>
          <cell r="U105">
            <v>140</v>
          </cell>
          <cell r="V105">
            <v>6</v>
          </cell>
          <cell r="W105">
            <v>-4</v>
          </cell>
          <cell r="X105">
            <v>0</v>
          </cell>
          <cell r="Y105">
            <v>0</v>
          </cell>
          <cell r="Z105">
            <v>6</v>
          </cell>
          <cell r="AA105">
            <v>23.333333333333332</v>
          </cell>
          <cell r="AB105">
            <v>0</v>
          </cell>
          <cell r="AC105">
            <v>145</v>
          </cell>
          <cell r="AD105">
            <v>140</v>
          </cell>
          <cell r="AE105">
            <v>6</v>
          </cell>
          <cell r="AF105">
            <v>144</v>
          </cell>
          <cell r="AG105">
            <v>144</v>
          </cell>
          <cell r="AH105">
            <v>6</v>
          </cell>
          <cell r="AI105">
            <v>4</v>
          </cell>
          <cell r="AJ105">
            <v>0</v>
          </cell>
          <cell r="AK105">
            <v>0</v>
          </cell>
          <cell r="AL105">
            <v>6</v>
          </cell>
          <cell r="AM105">
            <v>24</v>
          </cell>
          <cell r="AN105">
            <v>0</v>
          </cell>
          <cell r="AO105">
            <v>142</v>
          </cell>
          <cell r="AP105">
            <v>6</v>
          </cell>
          <cell r="AQ105">
            <v>146</v>
          </cell>
          <cell r="AR105">
            <v>146</v>
          </cell>
          <cell r="AS105">
            <v>6</v>
          </cell>
          <cell r="AT105">
            <v>4</v>
          </cell>
          <cell r="AU105">
            <v>0</v>
          </cell>
          <cell r="AV105">
            <v>0</v>
          </cell>
          <cell r="AW105">
            <v>6</v>
          </cell>
          <cell r="AX105">
            <v>24.333333333333332</v>
          </cell>
          <cell r="AY105">
            <v>0</v>
          </cell>
          <cell r="AZ105">
            <v>579</v>
          </cell>
          <cell r="BA105">
            <v>24</v>
          </cell>
          <cell r="BB105">
            <v>24.13</v>
          </cell>
          <cell r="BC105">
            <v>583</v>
          </cell>
          <cell r="BD105">
            <v>583</v>
          </cell>
          <cell r="BE105">
            <v>24</v>
          </cell>
          <cell r="BF105">
            <v>4</v>
          </cell>
          <cell r="BG105">
            <v>0</v>
          </cell>
          <cell r="BH105">
            <v>0</v>
          </cell>
          <cell r="BI105">
            <v>24</v>
          </cell>
          <cell r="BJ105">
            <v>24.291666666666668</v>
          </cell>
          <cell r="BK105">
            <v>0</v>
          </cell>
          <cell r="BL105">
            <v>745</v>
          </cell>
          <cell r="BM105">
            <v>93.5</v>
          </cell>
          <cell r="BN105">
            <v>12.55</v>
          </cell>
          <cell r="BO105">
            <v>0</v>
          </cell>
          <cell r="BP105">
            <v>0</v>
          </cell>
          <cell r="BQ105">
            <v>745</v>
          </cell>
          <cell r="BR105">
            <v>0</v>
          </cell>
          <cell r="BS105">
            <v>0</v>
          </cell>
          <cell r="BT105">
            <v>0</v>
          </cell>
          <cell r="BU105">
            <v>10</v>
          </cell>
          <cell r="BV105">
            <v>9</v>
          </cell>
          <cell r="BW105">
            <v>10</v>
          </cell>
          <cell r="BX105">
            <v>0</v>
          </cell>
          <cell r="BY105">
            <v>0</v>
          </cell>
          <cell r="BZ105">
            <v>0</v>
          </cell>
          <cell r="CA105">
            <v>589</v>
          </cell>
          <cell r="CB105">
            <v>592</v>
          </cell>
          <cell r="CC105">
            <v>593</v>
          </cell>
          <cell r="CD105">
            <v>21</v>
          </cell>
          <cell r="CE105">
            <v>766</v>
          </cell>
          <cell r="CF105">
            <v>766</v>
          </cell>
          <cell r="CG105">
            <v>14</v>
          </cell>
          <cell r="CH105">
            <v>1</v>
          </cell>
          <cell r="CI105">
            <v>16</v>
          </cell>
          <cell r="CJ105">
            <v>14</v>
          </cell>
        </row>
        <row r="106">
          <cell r="B106" t="str">
            <v>0771563F</v>
          </cell>
          <cell r="C106" t="str">
            <v>ROISSY-en-BRIE
"Eugène Delacroix"</v>
          </cell>
          <cell r="D106" t="str">
            <v>B</v>
          </cell>
          <cell r="E106">
            <v>201</v>
          </cell>
          <cell r="F106">
            <v>181</v>
          </cell>
          <cell r="G106">
            <v>7</v>
          </cell>
          <cell r="H106">
            <v>202</v>
          </cell>
          <cell r="I106">
            <v>183</v>
          </cell>
          <cell r="J106">
            <v>7</v>
          </cell>
          <cell r="K106">
            <v>2</v>
          </cell>
          <cell r="L106">
            <v>0</v>
          </cell>
          <cell r="M106">
            <v>0</v>
          </cell>
          <cell r="N106">
            <v>7</v>
          </cell>
          <cell r="O106">
            <v>26.142857142857142</v>
          </cell>
          <cell r="P106">
            <v>0</v>
          </cell>
          <cell r="Q106">
            <v>177</v>
          </cell>
          <cell r="R106">
            <v>196</v>
          </cell>
          <cell r="S106">
            <v>8</v>
          </cell>
          <cell r="T106">
            <v>203</v>
          </cell>
          <cell r="U106">
            <v>203</v>
          </cell>
          <cell r="V106">
            <v>8</v>
          </cell>
          <cell r="W106">
            <v>7</v>
          </cell>
          <cell r="X106">
            <v>0</v>
          </cell>
          <cell r="Y106">
            <v>0</v>
          </cell>
          <cell r="Z106">
            <v>8</v>
          </cell>
          <cell r="AA106">
            <v>25.375</v>
          </cell>
          <cell r="AB106">
            <v>0</v>
          </cell>
          <cell r="AC106">
            <v>185</v>
          </cell>
          <cell r="AD106">
            <v>177</v>
          </cell>
          <cell r="AE106">
            <v>7</v>
          </cell>
          <cell r="AF106">
            <v>181</v>
          </cell>
          <cell r="AG106">
            <v>181</v>
          </cell>
          <cell r="AH106">
            <v>7</v>
          </cell>
          <cell r="AI106">
            <v>4</v>
          </cell>
          <cell r="AJ106">
            <v>0</v>
          </cell>
          <cell r="AK106">
            <v>0</v>
          </cell>
          <cell r="AL106">
            <v>7</v>
          </cell>
          <cell r="AM106">
            <v>25.857142857142858</v>
          </cell>
          <cell r="AN106">
            <v>0</v>
          </cell>
          <cell r="AO106">
            <v>182</v>
          </cell>
          <cell r="AP106">
            <v>7</v>
          </cell>
          <cell r="AQ106">
            <v>195</v>
          </cell>
          <cell r="AR106">
            <v>195</v>
          </cell>
          <cell r="AS106">
            <v>7</v>
          </cell>
          <cell r="AT106">
            <v>13</v>
          </cell>
          <cell r="AU106">
            <v>0</v>
          </cell>
          <cell r="AV106">
            <v>0</v>
          </cell>
          <cell r="AW106">
            <v>7</v>
          </cell>
          <cell r="AX106">
            <v>27.857142857142858</v>
          </cell>
          <cell r="AY106">
            <v>0</v>
          </cell>
          <cell r="AZ106">
            <v>736</v>
          </cell>
          <cell r="BA106">
            <v>29</v>
          </cell>
          <cell r="BB106">
            <v>25.38</v>
          </cell>
          <cell r="BC106">
            <v>781</v>
          </cell>
          <cell r="BD106">
            <v>762</v>
          </cell>
          <cell r="BE106">
            <v>29</v>
          </cell>
          <cell r="BF106">
            <v>26</v>
          </cell>
          <cell r="BG106">
            <v>0</v>
          </cell>
          <cell r="BH106">
            <v>0</v>
          </cell>
          <cell r="BI106">
            <v>29</v>
          </cell>
          <cell r="BJ106">
            <v>26.275862068965516</v>
          </cell>
          <cell r="BK106">
            <v>0</v>
          </cell>
          <cell r="BL106">
            <v>878.5</v>
          </cell>
          <cell r="BM106">
            <v>97</v>
          </cell>
          <cell r="BN106">
            <v>11.04</v>
          </cell>
          <cell r="BO106">
            <v>0</v>
          </cell>
          <cell r="BP106">
            <v>0</v>
          </cell>
          <cell r="BQ106">
            <v>878.5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8</v>
          </cell>
          <cell r="BY106">
            <v>5</v>
          </cell>
          <cell r="BZ106">
            <v>9</v>
          </cell>
          <cell r="CA106">
            <v>744</v>
          </cell>
          <cell r="CB106">
            <v>786</v>
          </cell>
          <cell r="CC106">
            <v>771</v>
          </cell>
          <cell r="CD106">
            <v>20</v>
          </cell>
          <cell r="CE106">
            <v>898.5</v>
          </cell>
          <cell r="CF106">
            <v>898.5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</row>
        <row r="107">
          <cell r="B107" t="str">
            <v>0771514C</v>
          </cell>
          <cell r="C107" t="str">
            <v>ROZAY-en-BRIE    
"Les Remparts"</v>
          </cell>
          <cell r="D107" t="str">
            <v>A</v>
          </cell>
          <cell r="E107">
            <v>172</v>
          </cell>
          <cell r="F107">
            <v>178</v>
          </cell>
          <cell r="G107">
            <v>7</v>
          </cell>
          <cell r="H107">
            <v>178</v>
          </cell>
          <cell r="I107">
            <v>172</v>
          </cell>
          <cell r="J107">
            <v>7</v>
          </cell>
          <cell r="K107">
            <v>-6</v>
          </cell>
          <cell r="L107">
            <v>0</v>
          </cell>
          <cell r="M107">
            <v>0</v>
          </cell>
          <cell r="N107">
            <v>7</v>
          </cell>
          <cell r="O107">
            <v>24.571428571428573</v>
          </cell>
          <cell r="P107">
            <v>0</v>
          </cell>
          <cell r="Q107">
            <v>190</v>
          </cell>
          <cell r="R107">
            <v>170</v>
          </cell>
          <cell r="S107">
            <v>6</v>
          </cell>
          <cell r="T107">
            <v>175</v>
          </cell>
          <cell r="U107">
            <v>177</v>
          </cell>
          <cell r="V107">
            <v>6</v>
          </cell>
          <cell r="W107">
            <v>7</v>
          </cell>
          <cell r="X107">
            <v>0</v>
          </cell>
          <cell r="Y107">
            <v>0</v>
          </cell>
          <cell r="Z107">
            <v>6</v>
          </cell>
          <cell r="AA107">
            <v>29.5</v>
          </cell>
          <cell r="AB107">
            <v>0</v>
          </cell>
          <cell r="AC107">
            <v>169</v>
          </cell>
          <cell r="AD107">
            <v>183</v>
          </cell>
          <cell r="AE107">
            <v>7</v>
          </cell>
          <cell r="AF107">
            <v>189</v>
          </cell>
          <cell r="AG107">
            <v>192</v>
          </cell>
          <cell r="AH107">
            <v>7</v>
          </cell>
          <cell r="AI107">
            <v>9</v>
          </cell>
          <cell r="AJ107">
            <v>0</v>
          </cell>
          <cell r="AK107">
            <v>0</v>
          </cell>
          <cell r="AL107">
            <v>7</v>
          </cell>
          <cell r="AM107">
            <v>27.428571428571427</v>
          </cell>
          <cell r="AN107">
            <v>0</v>
          </cell>
          <cell r="AO107">
            <v>163</v>
          </cell>
          <cell r="AP107">
            <v>6</v>
          </cell>
          <cell r="AQ107">
            <v>166</v>
          </cell>
          <cell r="AR107">
            <v>167</v>
          </cell>
          <cell r="AS107">
            <v>6</v>
          </cell>
          <cell r="AT107">
            <v>4</v>
          </cell>
          <cell r="AU107">
            <v>0</v>
          </cell>
          <cell r="AV107">
            <v>0</v>
          </cell>
          <cell r="AW107">
            <v>6</v>
          </cell>
          <cell r="AX107">
            <v>27.833333333333332</v>
          </cell>
          <cell r="AY107">
            <v>0</v>
          </cell>
          <cell r="AZ107">
            <v>694</v>
          </cell>
          <cell r="BA107">
            <v>26</v>
          </cell>
          <cell r="BB107">
            <v>26.69</v>
          </cell>
          <cell r="BC107">
            <v>708</v>
          </cell>
          <cell r="BD107">
            <v>708</v>
          </cell>
          <cell r="BE107">
            <v>26</v>
          </cell>
          <cell r="BF107">
            <v>14</v>
          </cell>
          <cell r="BG107">
            <v>0</v>
          </cell>
          <cell r="BH107">
            <v>0</v>
          </cell>
          <cell r="BI107">
            <v>26</v>
          </cell>
          <cell r="BJ107">
            <v>27.23076923076923</v>
          </cell>
          <cell r="BK107">
            <v>0</v>
          </cell>
          <cell r="BL107">
            <v>802.75</v>
          </cell>
          <cell r="BM107">
            <v>93.75</v>
          </cell>
          <cell r="BN107">
            <v>11.68</v>
          </cell>
          <cell r="BO107">
            <v>0</v>
          </cell>
          <cell r="BP107">
            <v>0</v>
          </cell>
          <cell r="BQ107">
            <v>802.75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694</v>
          </cell>
          <cell r="CB107">
            <v>708</v>
          </cell>
          <cell r="CC107">
            <v>708</v>
          </cell>
          <cell r="CD107">
            <v>0</v>
          </cell>
          <cell r="CE107">
            <v>802.75</v>
          </cell>
          <cell r="CF107">
            <v>802.75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</row>
        <row r="108">
          <cell r="B108" t="str">
            <v>0771960M</v>
          </cell>
          <cell r="C108" t="str">
            <v>SAVIGNY-le-TEMPLE   
"Henri Wallon"</v>
          </cell>
          <cell r="D108" t="str">
            <v>A</v>
          </cell>
          <cell r="E108">
            <v>163</v>
          </cell>
          <cell r="F108">
            <v>150</v>
          </cell>
          <cell r="G108">
            <v>6</v>
          </cell>
          <cell r="H108">
            <v>156</v>
          </cell>
          <cell r="I108">
            <v>162</v>
          </cell>
          <cell r="J108">
            <v>6</v>
          </cell>
          <cell r="K108">
            <v>12</v>
          </cell>
          <cell r="L108">
            <v>0</v>
          </cell>
          <cell r="M108">
            <v>0</v>
          </cell>
          <cell r="N108">
            <v>6</v>
          </cell>
          <cell r="O108">
            <v>27</v>
          </cell>
          <cell r="P108">
            <v>0</v>
          </cell>
          <cell r="Q108">
            <v>156</v>
          </cell>
          <cell r="R108">
            <v>158</v>
          </cell>
          <cell r="S108">
            <v>6</v>
          </cell>
          <cell r="T108">
            <v>160</v>
          </cell>
          <cell r="U108">
            <v>160</v>
          </cell>
          <cell r="V108">
            <v>6</v>
          </cell>
          <cell r="W108">
            <v>2</v>
          </cell>
          <cell r="X108">
            <v>0</v>
          </cell>
          <cell r="Y108">
            <v>0</v>
          </cell>
          <cell r="Z108">
            <v>6</v>
          </cell>
          <cell r="AA108">
            <v>26.666666666666668</v>
          </cell>
          <cell r="AB108">
            <v>0</v>
          </cell>
          <cell r="AC108">
            <v>137</v>
          </cell>
          <cell r="AD108">
            <v>155</v>
          </cell>
          <cell r="AE108">
            <v>6</v>
          </cell>
          <cell r="AF108">
            <v>155</v>
          </cell>
          <cell r="AG108">
            <v>155</v>
          </cell>
          <cell r="AH108">
            <v>6</v>
          </cell>
          <cell r="AI108">
            <v>0</v>
          </cell>
          <cell r="AJ108">
            <v>0</v>
          </cell>
          <cell r="AK108">
            <v>0</v>
          </cell>
          <cell r="AL108">
            <v>6</v>
          </cell>
          <cell r="AM108">
            <v>25.833333333333332</v>
          </cell>
          <cell r="AN108">
            <v>0</v>
          </cell>
          <cell r="AO108">
            <v>133</v>
          </cell>
          <cell r="AP108">
            <v>5</v>
          </cell>
          <cell r="AQ108">
            <v>135</v>
          </cell>
          <cell r="AR108">
            <v>135</v>
          </cell>
          <cell r="AS108">
            <v>5</v>
          </cell>
          <cell r="AT108">
            <v>2</v>
          </cell>
          <cell r="AU108">
            <v>0</v>
          </cell>
          <cell r="AV108">
            <v>0</v>
          </cell>
          <cell r="AW108">
            <v>5</v>
          </cell>
          <cell r="AX108">
            <v>27</v>
          </cell>
          <cell r="AY108">
            <v>0</v>
          </cell>
          <cell r="AZ108">
            <v>596</v>
          </cell>
          <cell r="BA108">
            <v>23</v>
          </cell>
          <cell r="BB108">
            <v>25.91</v>
          </cell>
          <cell r="BC108">
            <v>606</v>
          </cell>
          <cell r="BD108">
            <v>612</v>
          </cell>
          <cell r="BE108">
            <v>23</v>
          </cell>
          <cell r="BF108">
            <v>16</v>
          </cell>
          <cell r="BG108">
            <v>0</v>
          </cell>
          <cell r="BH108">
            <v>0</v>
          </cell>
          <cell r="BI108">
            <v>23</v>
          </cell>
          <cell r="BJ108">
            <v>26.608695652173914</v>
          </cell>
          <cell r="BK108">
            <v>0</v>
          </cell>
          <cell r="BL108">
            <v>704.5</v>
          </cell>
          <cell r="BM108">
            <v>83.5</v>
          </cell>
          <cell r="BN108">
            <v>11.85</v>
          </cell>
          <cell r="BO108">
            <v>0</v>
          </cell>
          <cell r="BP108">
            <v>0</v>
          </cell>
          <cell r="BQ108">
            <v>704.5</v>
          </cell>
          <cell r="BR108">
            <v>0</v>
          </cell>
          <cell r="BS108">
            <v>0</v>
          </cell>
          <cell r="BT108">
            <v>0</v>
          </cell>
          <cell r="BU108">
            <v>14</v>
          </cell>
          <cell r="BV108">
            <v>13</v>
          </cell>
          <cell r="BW108">
            <v>13</v>
          </cell>
          <cell r="BX108">
            <v>0</v>
          </cell>
          <cell r="BY108">
            <v>0</v>
          </cell>
          <cell r="BZ108">
            <v>0</v>
          </cell>
          <cell r="CA108">
            <v>610</v>
          </cell>
          <cell r="CB108">
            <v>619</v>
          </cell>
          <cell r="CC108">
            <v>625</v>
          </cell>
          <cell r="CD108">
            <v>21</v>
          </cell>
          <cell r="CE108">
            <v>725.5</v>
          </cell>
          <cell r="CF108">
            <v>725.5</v>
          </cell>
          <cell r="CG108">
            <v>16</v>
          </cell>
          <cell r="CH108">
            <v>1</v>
          </cell>
          <cell r="CI108">
            <v>16</v>
          </cell>
          <cell r="CJ108">
            <v>16</v>
          </cell>
        </row>
        <row r="109">
          <cell r="B109" t="str">
            <v>0772274D</v>
          </cell>
          <cell r="C109" t="str">
            <v>SAVIGNY-le-TEMPLE 
"La Grange du Bois"</v>
          </cell>
          <cell r="D109" t="str">
            <v>B</v>
          </cell>
          <cell r="E109">
            <v>154</v>
          </cell>
          <cell r="F109">
            <v>141</v>
          </cell>
          <cell r="G109">
            <v>6</v>
          </cell>
          <cell r="H109">
            <v>146</v>
          </cell>
          <cell r="I109">
            <v>148</v>
          </cell>
          <cell r="J109">
            <v>6</v>
          </cell>
          <cell r="K109">
            <v>7</v>
          </cell>
          <cell r="L109">
            <v>0</v>
          </cell>
          <cell r="M109">
            <v>0</v>
          </cell>
          <cell r="N109">
            <v>6</v>
          </cell>
          <cell r="O109">
            <v>24.666666666666668</v>
          </cell>
          <cell r="P109">
            <v>0</v>
          </cell>
          <cell r="Q109">
            <v>135</v>
          </cell>
          <cell r="R109">
            <v>149</v>
          </cell>
          <cell r="S109">
            <v>6</v>
          </cell>
          <cell r="T109">
            <v>148</v>
          </cell>
          <cell r="U109">
            <v>148</v>
          </cell>
          <cell r="V109">
            <v>6</v>
          </cell>
          <cell r="W109">
            <v>-1</v>
          </cell>
          <cell r="X109">
            <v>0</v>
          </cell>
          <cell r="Y109">
            <v>0</v>
          </cell>
          <cell r="Z109">
            <v>6</v>
          </cell>
          <cell r="AA109">
            <v>24.666666666666668</v>
          </cell>
          <cell r="AB109">
            <v>0</v>
          </cell>
          <cell r="AC109">
            <v>147</v>
          </cell>
          <cell r="AD109">
            <v>136</v>
          </cell>
          <cell r="AE109">
            <v>5</v>
          </cell>
          <cell r="AF109">
            <v>135</v>
          </cell>
          <cell r="AG109">
            <v>135</v>
          </cell>
          <cell r="AH109">
            <v>5</v>
          </cell>
          <cell r="AI109">
            <v>-1</v>
          </cell>
          <cell r="AJ109">
            <v>0</v>
          </cell>
          <cell r="AK109">
            <v>0</v>
          </cell>
          <cell r="AL109">
            <v>5</v>
          </cell>
          <cell r="AM109">
            <v>27</v>
          </cell>
          <cell r="AN109">
            <v>0</v>
          </cell>
          <cell r="AO109">
            <v>133</v>
          </cell>
          <cell r="AP109">
            <v>5</v>
          </cell>
          <cell r="AQ109">
            <v>137</v>
          </cell>
          <cell r="AR109">
            <v>136</v>
          </cell>
          <cell r="AS109">
            <v>5</v>
          </cell>
          <cell r="AT109">
            <v>3</v>
          </cell>
          <cell r="AU109">
            <v>0</v>
          </cell>
          <cell r="AV109">
            <v>0</v>
          </cell>
          <cell r="AW109">
            <v>5</v>
          </cell>
          <cell r="AX109">
            <v>27.2</v>
          </cell>
          <cell r="AY109">
            <v>0</v>
          </cell>
          <cell r="AZ109">
            <v>559</v>
          </cell>
          <cell r="BA109">
            <v>22</v>
          </cell>
          <cell r="BB109">
            <v>25.41</v>
          </cell>
          <cell r="BC109">
            <v>566</v>
          </cell>
          <cell r="BD109">
            <v>567</v>
          </cell>
          <cell r="BE109">
            <v>22</v>
          </cell>
          <cell r="BF109">
            <v>8</v>
          </cell>
          <cell r="BG109">
            <v>0</v>
          </cell>
          <cell r="BH109">
            <v>0</v>
          </cell>
          <cell r="BI109">
            <v>22</v>
          </cell>
          <cell r="BJ109">
            <v>25.772727272727273</v>
          </cell>
          <cell r="BK109">
            <v>0</v>
          </cell>
          <cell r="BL109">
            <v>679</v>
          </cell>
          <cell r="BM109">
            <v>80</v>
          </cell>
          <cell r="BN109">
            <v>11.78</v>
          </cell>
          <cell r="BO109">
            <v>0</v>
          </cell>
          <cell r="BP109">
            <v>0</v>
          </cell>
          <cell r="BQ109">
            <v>679</v>
          </cell>
          <cell r="BR109">
            <v>21</v>
          </cell>
          <cell r="BS109">
            <v>24</v>
          </cell>
          <cell r="BT109">
            <v>24</v>
          </cell>
          <cell r="BU109">
            <v>0</v>
          </cell>
          <cell r="BV109">
            <v>0</v>
          </cell>
          <cell r="BW109">
            <v>13</v>
          </cell>
          <cell r="BX109">
            <v>0</v>
          </cell>
          <cell r="BY109">
            <v>0</v>
          </cell>
          <cell r="BZ109">
            <v>0</v>
          </cell>
          <cell r="CA109">
            <v>580</v>
          </cell>
          <cell r="CB109">
            <v>590</v>
          </cell>
          <cell r="CC109">
            <v>604</v>
          </cell>
          <cell r="CD109">
            <v>32</v>
          </cell>
          <cell r="CE109">
            <v>711</v>
          </cell>
          <cell r="CF109">
            <v>711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</row>
        <row r="110">
          <cell r="B110" t="str">
            <v>0771518G</v>
          </cell>
          <cell r="C110" t="str">
            <v>SAVIGNY-le-TEMPLE
"Louis Armand"</v>
          </cell>
          <cell r="D110" t="str">
            <v>C</v>
          </cell>
          <cell r="E110">
            <v>197</v>
          </cell>
          <cell r="F110">
            <v>190</v>
          </cell>
          <cell r="G110">
            <v>8</v>
          </cell>
          <cell r="H110">
            <v>190</v>
          </cell>
          <cell r="I110">
            <v>173</v>
          </cell>
          <cell r="J110">
            <v>8</v>
          </cell>
          <cell r="K110">
            <v>-17</v>
          </cell>
          <cell r="L110">
            <v>0</v>
          </cell>
          <cell r="M110">
            <v>-1</v>
          </cell>
          <cell r="N110">
            <v>7</v>
          </cell>
          <cell r="O110">
            <v>24.714285714285715</v>
          </cell>
          <cell r="P110">
            <v>-1</v>
          </cell>
          <cell r="Q110">
            <v>152</v>
          </cell>
          <cell r="R110">
            <v>191</v>
          </cell>
          <cell r="S110">
            <v>8</v>
          </cell>
          <cell r="T110">
            <v>191</v>
          </cell>
          <cell r="U110">
            <v>191</v>
          </cell>
          <cell r="V110">
            <v>8</v>
          </cell>
          <cell r="W110">
            <v>0</v>
          </cell>
          <cell r="X110">
            <v>0</v>
          </cell>
          <cell r="Y110">
            <v>0</v>
          </cell>
          <cell r="Z110">
            <v>8</v>
          </cell>
          <cell r="AA110">
            <v>23.875</v>
          </cell>
          <cell r="AB110">
            <v>0</v>
          </cell>
          <cell r="AC110">
            <v>175</v>
          </cell>
          <cell r="AD110">
            <v>151</v>
          </cell>
          <cell r="AE110">
            <v>6</v>
          </cell>
          <cell r="AF110">
            <v>153</v>
          </cell>
          <cell r="AG110">
            <v>153</v>
          </cell>
          <cell r="AH110">
            <v>6</v>
          </cell>
          <cell r="AI110">
            <v>2</v>
          </cell>
          <cell r="AJ110">
            <v>0</v>
          </cell>
          <cell r="AK110">
            <v>0</v>
          </cell>
          <cell r="AL110">
            <v>6</v>
          </cell>
          <cell r="AM110">
            <v>25.5</v>
          </cell>
          <cell r="AN110">
            <v>0</v>
          </cell>
          <cell r="AO110">
            <v>172</v>
          </cell>
          <cell r="AP110">
            <v>7</v>
          </cell>
          <cell r="AQ110">
            <v>170</v>
          </cell>
          <cell r="AR110">
            <v>170</v>
          </cell>
          <cell r="AS110">
            <v>7</v>
          </cell>
          <cell r="AT110">
            <v>-2</v>
          </cell>
          <cell r="AU110">
            <v>0</v>
          </cell>
          <cell r="AV110">
            <v>0</v>
          </cell>
          <cell r="AW110">
            <v>7</v>
          </cell>
          <cell r="AX110">
            <v>24.285714285714285</v>
          </cell>
          <cell r="AY110">
            <v>0</v>
          </cell>
          <cell r="AZ110">
            <v>704</v>
          </cell>
          <cell r="BA110">
            <v>29</v>
          </cell>
          <cell r="BB110">
            <v>24.28</v>
          </cell>
          <cell r="BC110">
            <v>704</v>
          </cell>
          <cell r="BD110">
            <v>687</v>
          </cell>
          <cell r="BE110">
            <v>29</v>
          </cell>
          <cell r="BF110">
            <v>-17</v>
          </cell>
          <cell r="BG110">
            <v>-1</v>
          </cell>
          <cell r="BH110">
            <v>-1</v>
          </cell>
          <cell r="BI110">
            <v>28</v>
          </cell>
          <cell r="BJ110">
            <v>24.535714285714285</v>
          </cell>
          <cell r="BK110">
            <v>-1</v>
          </cell>
          <cell r="BL110">
            <v>895</v>
          </cell>
          <cell r="BM110">
            <v>101</v>
          </cell>
          <cell r="BN110">
            <v>11.28</v>
          </cell>
          <cell r="BO110">
            <v>0</v>
          </cell>
          <cell r="BP110">
            <v>-29</v>
          </cell>
          <cell r="BQ110">
            <v>866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704</v>
          </cell>
          <cell r="CB110">
            <v>704</v>
          </cell>
          <cell r="CC110">
            <v>687</v>
          </cell>
          <cell r="CD110">
            <v>0</v>
          </cell>
          <cell r="CE110">
            <v>895</v>
          </cell>
          <cell r="CF110">
            <v>866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</row>
        <row r="111">
          <cell r="B111" t="str">
            <v>0772589W</v>
          </cell>
          <cell r="C111" t="str">
            <v>SERRIS
"Madeleine Renaud"</v>
          </cell>
          <cell r="D111" t="str">
            <v>A</v>
          </cell>
          <cell r="E111">
            <v>123</v>
          </cell>
          <cell r="F111">
            <v>117</v>
          </cell>
          <cell r="G111">
            <v>5</v>
          </cell>
          <cell r="H111">
            <v>111</v>
          </cell>
          <cell r="I111">
            <v>105</v>
          </cell>
          <cell r="J111">
            <v>4</v>
          </cell>
          <cell r="K111">
            <v>-12</v>
          </cell>
          <cell r="L111">
            <v>-1</v>
          </cell>
          <cell r="M111">
            <v>-1</v>
          </cell>
          <cell r="N111">
            <v>4</v>
          </cell>
          <cell r="O111">
            <v>26.25</v>
          </cell>
          <cell r="P111">
            <v>-1</v>
          </cell>
          <cell r="Q111">
            <v>111</v>
          </cell>
          <cell r="R111">
            <v>114</v>
          </cell>
          <cell r="S111">
            <v>4</v>
          </cell>
          <cell r="T111">
            <v>120</v>
          </cell>
          <cell r="U111">
            <v>120</v>
          </cell>
          <cell r="V111">
            <v>5</v>
          </cell>
          <cell r="W111">
            <v>6</v>
          </cell>
          <cell r="X111">
            <v>1</v>
          </cell>
          <cell r="Y111">
            <v>1</v>
          </cell>
          <cell r="Z111">
            <v>5</v>
          </cell>
          <cell r="AA111">
            <v>24</v>
          </cell>
          <cell r="AB111">
            <v>1</v>
          </cell>
          <cell r="AC111">
            <v>106</v>
          </cell>
          <cell r="AD111">
            <v>108</v>
          </cell>
          <cell r="AE111">
            <v>4</v>
          </cell>
          <cell r="AF111">
            <v>109</v>
          </cell>
          <cell r="AG111">
            <v>110</v>
          </cell>
          <cell r="AH111">
            <v>4</v>
          </cell>
          <cell r="AI111">
            <v>2</v>
          </cell>
          <cell r="AJ111">
            <v>0</v>
          </cell>
          <cell r="AK111">
            <v>0</v>
          </cell>
          <cell r="AL111">
            <v>4</v>
          </cell>
          <cell r="AM111">
            <v>27.5</v>
          </cell>
          <cell r="AN111">
            <v>0</v>
          </cell>
          <cell r="AO111">
            <v>103</v>
          </cell>
          <cell r="AP111">
            <v>4</v>
          </cell>
          <cell r="AQ111">
            <v>109</v>
          </cell>
          <cell r="AR111">
            <v>107</v>
          </cell>
          <cell r="AS111">
            <v>4</v>
          </cell>
          <cell r="AT111">
            <v>4</v>
          </cell>
          <cell r="AU111">
            <v>0</v>
          </cell>
          <cell r="AV111">
            <v>0</v>
          </cell>
          <cell r="AW111">
            <v>4</v>
          </cell>
          <cell r="AX111">
            <v>26.75</v>
          </cell>
          <cell r="AY111">
            <v>0</v>
          </cell>
          <cell r="AZ111">
            <v>442</v>
          </cell>
          <cell r="BA111">
            <v>17</v>
          </cell>
          <cell r="BB111">
            <v>26</v>
          </cell>
          <cell r="BC111">
            <v>449</v>
          </cell>
          <cell r="BD111">
            <v>442</v>
          </cell>
          <cell r="BE111">
            <v>17</v>
          </cell>
          <cell r="BF111">
            <v>0</v>
          </cell>
          <cell r="BG111">
            <v>0</v>
          </cell>
          <cell r="BH111">
            <v>0</v>
          </cell>
          <cell r="BI111">
            <v>17</v>
          </cell>
          <cell r="BJ111">
            <v>26</v>
          </cell>
          <cell r="BK111">
            <v>0</v>
          </cell>
          <cell r="BL111">
            <v>513</v>
          </cell>
          <cell r="BM111">
            <v>57</v>
          </cell>
          <cell r="BN111">
            <v>11.11</v>
          </cell>
          <cell r="BO111">
            <v>0</v>
          </cell>
          <cell r="BP111">
            <v>0</v>
          </cell>
          <cell r="BQ111">
            <v>513</v>
          </cell>
          <cell r="BR111">
            <v>0</v>
          </cell>
          <cell r="BS111">
            <v>0</v>
          </cell>
          <cell r="BT111">
            <v>0</v>
          </cell>
          <cell r="BU111">
            <v>12</v>
          </cell>
          <cell r="BV111">
            <v>14</v>
          </cell>
          <cell r="BW111">
            <v>12</v>
          </cell>
          <cell r="BX111">
            <v>0</v>
          </cell>
          <cell r="BY111">
            <v>0</v>
          </cell>
          <cell r="BZ111">
            <v>0</v>
          </cell>
          <cell r="CA111">
            <v>454</v>
          </cell>
          <cell r="CB111">
            <v>463</v>
          </cell>
          <cell r="CC111">
            <v>454</v>
          </cell>
          <cell r="CD111">
            <v>21</v>
          </cell>
          <cell r="CE111">
            <v>534</v>
          </cell>
          <cell r="CF111">
            <v>534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</row>
        <row r="112">
          <cell r="B112" t="str">
            <v>0770048J</v>
          </cell>
          <cell r="C112" t="str">
            <v>SOUPPES/LOING  
"Emile Chevalier"</v>
          </cell>
          <cell r="D112" t="str">
            <v>C</v>
          </cell>
          <cell r="E112">
            <v>74</v>
          </cell>
          <cell r="F112">
            <v>69</v>
          </cell>
          <cell r="G112">
            <v>3</v>
          </cell>
          <cell r="H112">
            <v>74</v>
          </cell>
          <cell r="I112">
            <v>75</v>
          </cell>
          <cell r="J112">
            <v>3</v>
          </cell>
          <cell r="K112">
            <v>6</v>
          </cell>
          <cell r="L112">
            <v>0</v>
          </cell>
          <cell r="M112">
            <v>0</v>
          </cell>
          <cell r="N112">
            <v>3</v>
          </cell>
          <cell r="O112">
            <v>25</v>
          </cell>
          <cell r="P112">
            <v>0</v>
          </cell>
          <cell r="Q112">
            <v>84</v>
          </cell>
          <cell r="R112">
            <v>70</v>
          </cell>
          <cell r="S112">
            <v>3</v>
          </cell>
          <cell r="T112">
            <v>75</v>
          </cell>
          <cell r="U112">
            <v>75</v>
          </cell>
          <cell r="V112">
            <v>3</v>
          </cell>
          <cell r="W112">
            <v>5</v>
          </cell>
          <cell r="X112">
            <v>0</v>
          </cell>
          <cell r="Y112">
            <v>0</v>
          </cell>
          <cell r="Z112">
            <v>3</v>
          </cell>
          <cell r="AA112">
            <v>25</v>
          </cell>
          <cell r="AB112">
            <v>0</v>
          </cell>
          <cell r="AC112">
            <v>89</v>
          </cell>
          <cell r="AD112">
            <v>73</v>
          </cell>
          <cell r="AE112">
            <v>3</v>
          </cell>
          <cell r="AF112">
            <v>78</v>
          </cell>
          <cell r="AG112">
            <v>78</v>
          </cell>
          <cell r="AH112">
            <v>3</v>
          </cell>
          <cell r="AI112">
            <v>5</v>
          </cell>
          <cell r="AJ112">
            <v>0</v>
          </cell>
          <cell r="AK112">
            <v>0</v>
          </cell>
          <cell r="AL112">
            <v>3</v>
          </cell>
          <cell r="AM112">
            <v>26</v>
          </cell>
          <cell r="AN112">
            <v>0</v>
          </cell>
          <cell r="AO112">
            <v>74</v>
          </cell>
          <cell r="AP112">
            <v>3</v>
          </cell>
          <cell r="AQ112">
            <v>84</v>
          </cell>
          <cell r="AR112">
            <v>84</v>
          </cell>
          <cell r="AS112">
            <v>4</v>
          </cell>
          <cell r="AT112">
            <v>10</v>
          </cell>
          <cell r="AU112">
            <v>1</v>
          </cell>
          <cell r="AV112">
            <v>0</v>
          </cell>
          <cell r="AW112">
            <v>3</v>
          </cell>
          <cell r="AX112">
            <v>28</v>
          </cell>
          <cell r="AY112">
            <v>0</v>
          </cell>
          <cell r="AZ112">
            <v>286</v>
          </cell>
          <cell r="BA112">
            <v>12</v>
          </cell>
          <cell r="BB112">
            <v>23.83</v>
          </cell>
          <cell r="BC112">
            <v>311</v>
          </cell>
          <cell r="BD112">
            <v>312</v>
          </cell>
          <cell r="BE112">
            <v>13</v>
          </cell>
          <cell r="BF112">
            <v>26</v>
          </cell>
          <cell r="BG112">
            <v>0</v>
          </cell>
          <cell r="BH112">
            <v>0</v>
          </cell>
          <cell r="BI112">
            <v>12</v>
          </cell>
          <cell r="BJ112">
            <v>26</v>
          </cell>
          <cell r="BK112">
            <v>0</v>
          </cell>
          <cell r="BL112">
            <v>375</v>
          </cell>
          <cell r="BM112">
            <v>49</v>
          </cell>
          <cell r="BN112">
            <v>13.07</v>
          </cell>
          <cell r="BO112">
            <v>0</v>
          </cell>
          <cell r="BP112">
            <v>0</v>
          </cell>
          <cell r="BQ112">
            <v>375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286</v>
          </cell>
          <cell r="CB112">
            <v>311</v>
          </cell>
          <cell r="CC112">
            <v>312</v>
          </cell>
          <cell r="CD112">
            <v>0</v>
          </cell>
          <cell r="CE112">
            <v>375</v>
          </cell>
          <cell r="CF112">
            <v>375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</row>
        <row r="113">
          <cell r="B113" t="str">
            <v>0771517F</v>
          </cell>
          <cell r="C113" t="str">
            <v>ST FARGEAU-PONTHIERRY 
"François Villon"</v>
          </cell>
          <cell r="D113" t="str">
            <v>A</v>
          </cell>
          <cell r="E113">
            <v>206</v>
          </cell>
          <cell r="F113">
            <v>210</v>
          </cell>
          <cell r="G113">
            <v>8</v>
          </cell>
          <cell r="H113">
            <v>210</v>
          </cell>
          <cell r="I113">
            <v>219</v>
          </cell>
          <cell r="J113">
            <v>8</v>
          </cell>
          <cell r="K113">
            <v>9</v>
          </cell>
          <cell r="L113">
            <v>0</v>
          </cell>
          <cell r="M113">
            <v>0</v>
          </cell>
          <cell r="N113">
            <v>8</v>
          </cell>
          <cell r="O113">
            <v>27.375</v>
          </cell>
          <cell r="P113">
            <v>0</v>
          </cell>
          <cell r="Q113">
            <v>187</v>
          </cell>
          <cell r="R113">
            <v>200</v>
          </cell>
          <cell r="S113">
            <v>7</v>
          </cell>
          <cell r="T113">
            <v>201</v>
          </cell>
          <cell r="U113">
            <v>201</v>
          </cell>
          <cell r="V113">
            <v>7</v>
          </cell>
          <cell r="W113">
            <v>1</v>
          </cell>
          <cell r="X113">
            <v>0</v>
          </cell>
          <cell r="Y113">
            <v>0</v>
          </cell>
          <cell r="Z113">
            <v>7</v>
          </cell>
          <cell r="AA113">
            <v>28.714285714285715</v>
          </cell>
          <cell r="AB113">
            <v>0</v>
          </cell>
          <cell r="AC113">
            <v>182</v>
          </cell>
          <cell r="AD113">
            <v>179</v>
          </cell>
          <cell r="AE113">
            <v>7</v>
          </cell>
          <cell r="AF113">
            <v>182</v>
          </cell>
          <cell r="AG113">
            <v>182</v>
          </cell>
          <cell r="AH113">
            <v>7</v>
          </cell>
          <cell r="AI113">
            <v>3</v>
          </cell>
          <cell r="AJ113">
            <v>0</v>
          </cell>
          <cell r="AK113">
            <v>0</v>
          </cell>
          <cell r="AL113">
            <v>7</v>
          </cell>
          <cell r="AM113">
            <v>26</v>
          </cell>
          <cell r="AN113">
            <v>0</v>
          </cell>
          <cell r="AO113">
            <v>174</v>
          </cell>
          <cell r="AP113">
            <v>7</v>
          </cell>
          <cell r="AQ113">
            <v>177</v>
          </cell>
          <cell r="AR113">
            <v>181</v>
          </cell>
          <cell r="AS113">
            <v>7</v>
          </cell>
          <cell r="AT113">
            <v>7</v>
          </cell>
          <cell r="AU113">
            <v>0</v>
          </cell>
          <cell r="AV113">
            <v>0</v>
          </cell>
          <cell r="AW113">
            <v>7</v>
          </cell>
          <cell r="AX113">
            <v>25.857142857142858</v>
          </cell>
          <cell r="AY113">
            <v>0</v>
          </cell>
          <cell r="AZ113">
            <v>763</v>
          </cell>
          <cell r="BA113">
            <v>29</v>
          </cell>
          <cell r="BB113">
            <v>26.31</v>
          </cell>
          <cell r="BC113">
            <v>770</v>
          </cell>
          <cell r="BD113">
            <v>783</v>
          </cell>
          <cell r="BE113">
            <v>29</v>
          </cell>
          <cell r="BF113">
            <v>20</v>
          </cell>
          <cell r="BG113">
            <v>0</v>
          </cell>
          <cell r="BH113">
            <v>0</v>
          </cell>
          <cell r="BI113">
            <v>29</v>
          </cell>
          <cell r="BJ113">
            <v>27</v>
          </cell>
          <cell r="BK113">
            <v>0</v>
          </cell>
          <cell r="BL113">
            <v>878.25</v>
          </cell>
          <cell r="BM113">
            <v>116.75</v>
          </cell>
          <cell r="BN113">
            <v>13.29</v>
          </cell>
          <cell r="BO113">
            <v>26.75</v>
          </cell>
          <cell r="BP113">
            <v>0</v>
          </cell>
          <cell r="BQ113">
            <v>878.25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763</v>
          </cell>
          <cell r="CB113">
            <v>770</v>
          </cell>
          <cell r="CC113">
            <v>783</v>
          </cell>
          <cell r="CD113">
            <v>0</v>
          </cell>
          <cell r="CE113">
            <v>878.25</v>
          </cell>
          <cell r="CF113">
            <v>878.25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</row>
        <row r="114">
          <cell r="B114" t="str">
            <v>0772714G</v>
          </cell>
          <cell r="C114" t="str">
            <v>ST GERMAIN-sur-MORIN
"Stéphane Hessel"</v>
          </cell>
          <cell r="D114" t="str">
            <v>A</v>
          </cell>
          <cell r="E114">
            <v>136</v>
          </cell>
          <cell r="F114">
            <v>135</v>
          </cell>
          <cell r="G114">
            <v>5</v>
          </cell>
          <cell r="H114">
            <v>134</v>
          </cell>
          <cell r="I114">
            <v>162</v>
          </cell>
          <cell r="J114">
            <v>5</v>
          </cell>
          <cell r="K114">
            <v>27</v>
          </cell>
          <cell r="L114">
            <v>0</v>
          </cell>
          <cell r="M114">
            <v>1</v>
          </cell>
          <cell r="N114">
            <v>6</v>
          </cell>
          <cell r="O114">
            <v>27</v>
          </cell>
          <cell r="P114">
            <v>1</v>
          </cell>
          <cell r="Q114">
            <v>133</v>
          </cell>
          <cell r="R114">
            <v>132</v>
          </cell>
          <cell r="S114">
            <v>5</v>
          </cell>
          <cell r="T114">
            <v>136</v>
          </cell>
          <cell r="U114">
            <v>136</v>
          </cell>
          <cell r="V114">
            <v>5</v>
          </cell>
          <cell r="W114">
            <v>4</v>
          </cell>
          <cell r="X114">
            <v>0</v>
          </cell>
          <cell r="Y114">
            <v>0</v>
          </cell>
          <cell r="Z114">
            <v>5</v>
          </cell>
          <cell r="AA114">
            <v>27.2</v>
          </cell>
          <cell r="AB114">
            <v>0</v>
          </cell>
          <cell r="AC114">
            <v>132</v>
          </cell>
          <cell r="AD114">
            <v>126</v>
          </cell>
          <cell r="AE114">
            <v>5</v>
          </cell>
          <cell r="AF114">
            <v>129</v>
          </cell>
          <cell r="AG114">
            <v>129</v>
          </cell>
          <cell r="AH114">
            <v>5</v>
          </cell>
          <cell r="AI114">
            <v>3</v>
          </cell>
          <cell r="AJ114">
            <v>0</v>
          </cell>
          <cell r="AK114">
            <v>0</v>
          </cell>
          <cell r="AL114">
            <v>5</v>
          </cell>
          <cell r="AM114">
            <v>25.8</v>
          </cell>
          <cell r="AN114">
            <v>0</v>
          </cell>
          <cell r="AO114">
            <v>132</v>
          </cell>
          <cell r="AP114">
            <v>5</v>
          </cell>
          <cell r="AQ114">
            <v>135</v>
          </cell>
          <cell r="AR114">
            <v>135</v>
          </cell>
          <cell r="AS114">
            <v>5</v>
          </cell>
          <cell r="AT114">
            <v>3</v>
          </cell>
          <cell r="AU114">
            <v>0</v>
          </cell>
          <cell r="AV114">
            <v>0</v>
          </cell>
          <cell r="AW114">
            <v>5</v>
          </cell>
          <cell r="AX114">
            <v>27</v>
          </cell>
          <cell r="AY114">
            <v>0</v>
          </cell>
          <cell r="AZ114">
            <v>525</v>
          </cell>
          <cell r="BA114">
            <v>20</v>
          </cell>
          <cell r="BB114">
            <v>26.25</v>
          </cell>
          <cell r="BC114">
            <v>534</v>
          </cell>
          <cell r="BD114">
            <v>562</v>
          </cell>
          <cell r="BE114">
            <v>20</v>
          </cell>
          <cell r="BF114">
            <v>37</v>
          </cell>
          <cell r="BG114">
            <v>1</v>
          </cell>
          <cell r="BH114">
            <v>1</v>
          </cell>
          <cell r="BI114">
            <v>21</v>
          </cell>
          <cell r="BJ114">
            <v>26.761904761904763</v>
          </cell>
          <cell r="BK114">
            <v>1</v>
          </cell>
          <cell r="BL114">
            <v>602</v>
          </cell>
          <cell r="BM114">
            <v>68</v>
          </cell>
          <cell r="BN114">
            <v>11.3</v>
          </cell>
          <cell r="BO114">
            <v>0</v>
          </cell>
          <cell r="BP114">
            <v>29</v>
          </cell>
          <cell r="BQ114">
            <v>631</v>
          </cell>
          <cell r="BR114">
            <v>0</v>
          </cell>
          <cell r="BS114">
            <v>0</v>
          </cell>
          <cell r="BT114">
            <v>0</v>
          </cell>
          <cell r="BU114">
            <v>9</v>
          </cell>
          <cell r="BV114">
            <v>7</v>
          </cell>
          <cell r="BW114">
            <v>13</v>
          </cell>
          <cell r="BX114">
            <v>0</v>
          </cell>
          <cell r="BY114">
            <v>0</v>
          </cell>
          <cell r="BZ114">
            <v>0</v>
          </cell>
          <cell r="CA114">
            <v>534</v>
          </cell>
          <cell r="CB114">
            <v>541</v>
          </cell>
          <cell r="CC114">
            <v>575</v>
          </cell>
          <cell r="CD114">
            <v>21</v>
          </cell>
          <cell r="CE114">
            <v>623</v>
          </cell>
          <cell r="CF114">
            <v>652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</row>
        <row r="115">
          <cell r="B115" t="str">
            <v>0771615M</v>
          </cell>
          <cell r="C115" t="str">
            <v>ST MARD  
"Georges Brassens"</v>
          </cell>
          <cell r="D115" t="str">
            <v>A</v>
          </cell>
          <cell r="E115">
            <v>150</v>
          </cell>
          <cell r="F115">
            <v>120</v>
          </cell>
          <cell r="G115">
            <v>5</v>
          </cell>
          <cell r="H115">
            <v>135</v>
          </cell>
          <cell r="I115">
            <v>119</v>
          </cell>
          <cell r="J115">
            <v>5</v>
          </cell>
          <cell r="K115">
            <v>-1</v>
          </cell>
          <cell r="L115">
            <v>0</v>
          </cell>
          <cell r="M115">
            <v>0</v>
          </cell>
          <cell r="N115">
            <v>5</v>
          </cell>
          <cell r="O115">
            <v>23.8</v>
          </cell>
          <cell r="P115">
            <v>0</v>
          </cell>
          <cell r="Q115">
            <v>131</v>
          </cell>
          <cell r="R115">
            <v>142</v>
          </cell>
          <cell r="S115">
            <v>5</v>
          </cell>
          <cell r="T115">
            <v>133</v>
          </cell>
          <cell r="U115">
            <v>145</v>
          </cell>
          <cell r="V115">
            <v>5</v>
          </cell>
          <cell r="W115">
            <v>3</v>
          </cell>
          <cell r="X115">
            <v>0</v>
          </cell>
          <cell r="Y115">
            <v>0</v>
          </cell>
          <cell r="Z115">
            <v>5</v>
          </cell>
          <cell r="AA115">
            <v>29</v>
          </cell>
          <cell r="AB115">
            <v>0</v>
          </cell>
          <cell r="AC115">
            <v>147</v>
          </cell>
          <cell r="AD115">
            <v>125</v>
          </cell>
          <cell r="AE115">
            <v>5</v>
          </cell>
          <cell r="AF115">
            <v>124</v>
          </cell>
          <cell r="AG115">
            <v>132</v>
          </cell>
          <cell r="AH115">
            <v>5</v>
          </cell>
          <cell r="AI115">
            <v>7</v>
          </cell>
          <cell r="AJ115">
            <v>0</v>
          </cell>
          <cell r="AK115">
            <v>0</v>
          </cell>
          <cell r="AL115">
            <v>5</v>
          </cell>
          <cell r="AM115">
            <v>26.4</v>
          </cell>
          <cell r="AN115">
            <v>0</v>
          </cell>
          <cell r="AO115">
            <v>142</v>
          </cell>
          <cell r="AP115">
            <v>5</v>
          </cell>
          <cell r="AQ115">
            <v>135</v>
          </cell>
          <cell r="AR115">
            <v>144</v>
          </cell>
          <cell r="AS115">
            <v>5</v>
          </cell>
          <cell r="AT115">
            <v>2</v>
          </cell>
          <cell r="AU115">
            <v>0</v>
          </cell>
          <cell r="AV115">
            <v>0</v>
          </cell>
          <cell r="AW115">
            <v>5</v>
          </cell>
          <cell r="AX115">
            <v>28.8</v>
          </cell>
          <cell r="AY115">
            <v>0</v>
          </cell>
          <cell r="AZ115">
            <v>529</v>
          </cell>
          <cell r="BA115">
            <v>20</v>
          </cell>
          <cell r="BB115">
            <v>26.45</v>
          </cell>
          <cell r="BC115">
            <v>527</v>
          </cell>
          <cell r="BD115">
            <v>540</v>
          </cell>
          <cell r="BE115">
            <v>20</v>
          </cell>
          <cell r="BF115">
            <v>11</v>
          </cell>
          <cell r="BG115">
            <v>0</v>
          </cell>
          <cell r="BH115">
            <v>0</v>
          </cell>
          <cell r="BI115">
            <v>20</v>
          </cell>
          <cell r="BJ115">
            <v>27</v>
          </cell>
          <cell r="BK115">
            <v>0</v>
          </cell>
          <cell r="BL115">
            <v>620.5</v>
          </cell>
          <cell r="BM115">
            <v>79.5</v>
          </cell>
          <cell r="BN115">
            <v>12.81</v>
          </cell>
          <cell r="BO115">
            <v>6</v>
          </cell>
          <cell r="BP115">
            <v>0</v>
          </cell>
          <cell r="BQ115">
            <v>620.5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529</v>
          </cell>
          <cell r="CB115">
            <v>527</v>
          </cell>
          <cell r="CC115">
            <v>540</v>
          </cell>
          <cell r="CD115">
            <v>0</v>
          </cell>
          <cell r="CE115">
            <v>620.5</v>
          </cell>
          <cell r="CF115">
            <v>620.5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</row>
        <row r="116">
          <cell r="B116" t="str">
            <v>0772574E</v>
          </cell>
          <cell r="C116" t="str">
            <v>ST PIERRE-LES-NEMOURS</v>
          </cell>
          <cell r="D116" t="str">
            <v>A</v>
          </cell>
          <cell r="E116">
            <v>84</v>
          </cell>
          <cell r="F116">
            <v>88</v>
          </cell>
          <cell r="G116">
            <v>4</v>
          </cell>
          <cell r="H116">
            <v>94</v>
          </cell>
          <cell r="I116">
            <v>80</v>
          </cell>
          <cell r="J116">
            <v>4</v>
          </cell>
          <cell r="K116">
            <v>-8</v>
          </cell>
          <cell r="L116">
            <v>0</v>
          </cell>
          <cell r="M116">
            <v>-1</v>
          </cell>
          <cell r="N116">
            <v>3</v>
          </cell>
          <cell r="O116">
            <v>26.666666666666668</v>
          </cell>
          <cell r="P116">
            <v>-1</v>
          </cell>
          <cell r="Q116">
            <v>93</v>
          </cell>
          <cell r="R116">
            <v>82</v>
          </cell>
          <cell r="S116">
            <v>3</v>
          </cell>
          <cell r="T116">
            <v>84</v>
          </cell>
          <cell r="U116">
            <v>84</v>
          </cell>
          <cell r="V116">
            <v>3</v>
          </cell>
          <cell r="W116">
            <v>2</v>
          </cell>
          <cell r="X116">
            <v>0</v>
          </cell>
          <cell r="Y116">
            <v>0</v>
          </cell>
          <cell r="Z116">
            <v>3</v>
          </cell>
          <cell r="AA116">
            <v>28</v>
          </cell>
          <cell r="AB116">
            <v>0</v>
          </cell>
          <cell r="AC116">
            <v>94</v>
          </cell>
          <cell r="AD116">
            <v>90</v>
          </cell>
          <cell r="AE116">
            <v>4</v>
          </cell>
          <cell r="AF116">
            <v>96</v>
          </cell>
          <cell r="AG116">
            <v>96</v>
          </cell>
          <cell r="AH116">
            <v>4</v>
          </cell>
          <cell r="AI116">
            <v>6</v>
          </cell>
          <cell r="AJ116">
            <v>0</v>
          </cell>
          <cell r="AK116">
            <v>0</v>
          </cell>
          <cell r="AL116">
            <v>4</v>
          </cell>
          <cell r="AM116">
            <v>24</v>
          </cell>
          <cell r="AN116">
            <v>0</v>
          </cell>
          <cell r="AO116">
            <v>84</v>
          </cell>
          <cell r="AP116">
            <v>3</v>
          </cell>
          <cell r="AQ116">
            <v>92</v>
          </cell>
          <cell r="AR116">
            <v>92</v>
          </cell>
          <cell r="AS116">
            <v>4</v>
          </cell>
          <cell r="AT116">
            <v>8</v>
          </cell>
          <cell r="AU116">
            <v>1</v>
          </cell>
          <cell r="AV116">
            <v>1</v>
          </cell>
          <cell r="AW116">
            <v>4</v>
          </cell>
          <cell r="AX116">
            <v>23</v>
          </cell>
          <cell r="AY116">
            <v>1</v>
          </cell>
          <cell r="AZ116">
            <v>344</v>
          </cell>
          <cell r="BA116">
            <v>14</v>
          </cell>
          <cell r="BB116">
            <v>24.57</v>
          </cell>
          <cell r="BC116">
            <v>366</v>
          </cell>
          <cell r="BD116">
            <v>352</v>
          </cell>
          <cell r="BE116">
            <v>15</v>
          </cell>
          <cell r="BF116">
            <v>8</v>
          </cell>
          <cell r="BG116">
            <v>0</v>
          </cell>
          <cell r="BH116">
            <v>0</v>
          </cell>
          <cell r="BI116">
            <v>14</v>
          </cell>
          <cell r="BJ116">
            <v>25.142857142857142</v>
          </cell>
          <cell r="BK116">
            <v>0</v>
          </cell>
          <cell r="BL116">
            <v>426.5</v>
          </cell>
          <cell r="BM116">
            <v>48.5</v>
          </cell>
          <cell r="BN116">
            <v>11.37</v>
          </cell>
          <cell r="BO116">
            <v>0</v>
          </cell>
          <cell r="BP116">
            <v>0</v>
          </cell>
          <cell r="BQ116">
            <v>426.5</v>
          </cell>
          <cell r="BR116">
            <v>0</v>
          </cell>
          <cell r="BS116">
            <v>0</v>
          </cell>
          <cell r="BT116">
            <v>0</v>
          </cell>
          <cell r="BU116">
            <v>12</v>
          </cell>
          <cell r="BV116">
            <v>13</v>
          </cell>
          <cell r="BW116">
            <v>13</v>
          </cell>
          <cell r="BX116">
            <v>0</v>
          </cell>
          <cell r="BY116">
            <v>12</v>
          </cell>
          <cell r="BZ116">
            <v>0</v>
          </cell>
          <cell r="CA116">
            <v>356</v>
          </cell>
          <cell r="CB116">
            <v>391</v>
          </cell>
          <cell r="CC116">
            <v>365</v>
          </cell>
          <cell r="CD116">
            <v>42</v>
          </cell>
          <cell r="CE116">
            <v>468.5</v>
          </cell>
          <cell r="CF116">
            <v>468.5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</row>
        <row r="117">
          <cell r="B117" t="str">
            <v>0772483F</v>
          </cell>
          <cell r="C117" t="str">
            <v>ST SOUPPLETS
"Nicolas Tronchon"</v>
          </cell>
          <cell r="D117" t="str">
            <v>B</v>
          </cell>
          <cell r="E117">
            <v>90</v>
          </cell>
          <cell r="F117">
            <v>91</v>
          </cell>
          <cell r="G117">
            <v>4</v>
          </cell>
          <cell r="H117">
            <v>93</v>
          </cell>
          <cell r="I117">
            <v>86</v>
          </cell>
          <cell r="J117">
            <v>4</v>
          </cell>
          <cell r="K117">
            <v>-5</v>
          </cell>
          <cell r="L117">
            <v>0</v>
          </cell>
          <cell r="M117">
            <v>0</v>
          </cell>
          <cell r="N117">
            <v>4</v>
          </cell>
          <cell r="O117">
            <v>21.5</v>
          </cell>
          <cell r="P117">
            <v>0</v>
          </cell>
          <cell r="Q117">
            <v>88</v>
          </cell>
          <cell r="R117">
            <v>90</v>
          </cell>
          <cell r="S117">
            <v>4</v>
          </cell>
          <cell r="T117">
            <v>89</v>
          </cell>
          <cell r="U117">
            <v>89</v>
          </cell>
          <cell r="V117">
            <v>4</v>
          </cell>
          <cell r="W117">
            <v>-1</v>
          </cell>
          <cell r="X117">
            <v>0</v>
          </cell>
          <cell r="Y117">
            <v>0</v>
          </cell>
          <cell r="Z117">
            <v>4</v>
          </cell>
          <cell r="AA117">
            <v>22.25</v>
          </cell>
          <cell r="AB117">
            <v>0</v>
          </cell>
          <cell r="AC117">
            <v>92</v>
          </cell>
          <cell r="AD117">
            <v>86</v>
          </cell>
          <cell r="AE117">
            <v>4</v>
          </cell>
          <cell r="AF117">
            <v>89</v>
          </cell>
          <cell r="AG117">
            <v>89</v>
          </cell>
          <cell r="AH117">
            <v>4</v>
          </cell>
          <cell r="AI117">
            <v>3</v>
          </cell>
          <cell r="AJ117">
            <v>0</v>
          </cell>
          <cell r="AK117">
            <v>0</v>
          </cell>
          <cell r="AL117">
            <v>4</v>
          </cell>
          <cell r="AM117">
            <v>22.25</v>
          </cell>
          <cell r="AN117">
            <v>0</v>
          </cell>
          <cell r="AO117">
            <v>90</v>
          </cell>
          <cell r="AP117">
            <v>4</v>
          </cell>
          <cell r="AQ117">
            <v>93</v>
          </cell>
          <cell r="AR117">
            <v>93</v>
          </cell>
          <cell r="AS117">
            <v>4</v>
          </cell>
          <cell r="AT117">
            <v>3</v>
          </cell>
          <cell r="AU117">
            <v>0</v>
          </cell>
          <cell r="AV117">
            <v>0</v>
          </cell>
          <cell r="AW117">
            <v>4</v>
          </cell>
          <cell r="AX117">
            <v>23.25</v>
          </cell>
          <cell r="AY117">
            <v>0</v>
          </cell>
          <cell r="AZ117">
            <v>357</v>
          </cell>
          <cell r="BA117">
            <v>16</v>
          </cell>
          <cell r="BB117">
            <v>22.31</v>
          </cell>
          <cell r="BC117">
            <v>364</v>
          </cell>
          <cell r="BD117">
            <v>357</v>
          </cell>
          <cell r="BE117">
            <v>16</v>
          </cell>
          <cell r="BF117">
            <v>0</v>
          </cell>
          <cell r="BG117">
            <v>0</v>
          </cell>
          <cell r="BH117">
            <v>0</v>
          </cell>
          <cell r="BI117">
            <v>16</v>
          </cell>
          <cell r="BJ117">
            <v>22.3125</v>
          </cell>
          <cell r="BK117">
            <v>0</v>
          </cell>
          <cell r="BL117">
            <v>486.5</v>
          </cell>
          <cell r="BM117">
            <v>56.5</v>
          </cell>
          <cell r="BN117">
            <v>11.61</v>
          </cell>
          <cell r="BO117">
            <v>0</v>
          </cell>
          <cell r="BP117">
            <v>0</v>
          </cell>
          <cell r="BQ117">
            <v>486.5</v>
          </cell>
          <cell r="BR117">
            <v>0</v>
          </cell>
          <cell r="BS117">
            <v>0</v>
          </cell>
          <cell r="BT117">
            <v>0</v>
          </cell>
          <cell r="BU117">
            <v>12</v>
          </cell>
          <cell r="BV117">
            <v>14</v>
          </cell>
          <cell r="BW117">
            <v>13</v>
          </cell>
          <cell r="BX117">
            <v>0</v>
          </cell>
          <cell r="BY117">
            <v>0</v>
          </cell>
          <cell r="BZ117">
            <v>0</v>
          </cell>
          <cell r="CA117">
            <v>369</v>
          </cell>
          <cell r="CB117">
            <v>378</v>
          </cell>
          <cell r="CC117">
            <v>370</v>
          </cell>
          <cell r="CD117">
            <v>21</v>
          </cell>
          <cell r="CE117">
            <v>507.5</v>
          </cell>
          <cell r="CF117">
            <v>507.5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</row>
        <row r="118">
          <cell r="B118" t="str">
            <v>0772154Y</v>
          </cell>
          <cell r="C118" t="str">
            <v>ST THIBAULT-des-VIGNES
"Léonard de Vinci"</v>
          </cell>
          <cell r="D118" t="str">
            <v>A</v>
          </cell>
          <cell r="E118">
            <v>134</v>
          </cell>
          <cell r="F118">
            <v>126</v>
          </cell>
          <cell r="G118">
            <v>5</v>
          </cell>
          <cell r="H118">
            <v>137</v>
          </cell>
          <cell r="I118">
            <v>125</v>
          </cell>
          <cell r="J118">
            <v>5</v>
          </cell>
          <cell r="K118">
            <v>-1</v>
          </cell>
          <cell r="L118">
            <v>0</v>
          </cell>
          <cell r="M118">
            <v>0</v>
          </cell>
          <cell r="N118">
            <v>5</v>
          </cell>
          <cell r="O118">
            <v>25</v>
          </cell>
          <cell r="P118">
            <v>0</v>
          </cell>
          <cell r="Q118">
            <v>91</v>
          </cell>
          <cell r="R118">
            <v>133</v>
          </cell>
          <cell r="S118">
            <v>5</v>
          </cell>
          <cell r="T118">
            <v>136</v>
          </cell>
          <cell r="U118">
            <v>136</v>
          </cell>
          <cell r="V118">
            <v>5</v>
          </cell>
          <cell r="W118">
            <v>3</v>
          </cell>
          <cell r="X118">
            <v>0</v>
          </cell>
          <cell r="Y118">
            <v>0</v>
          </cell>
          <cell r="Z118">
            <v>5</v>
          </cell>
          <cell r="AA118">
            <v>27.2</v>
          </cell>
          <cell r="AB118">
            <v>0</v>
          </cell>
          <cell r="AC118">
            <v>129</v>
          </cell>
          <cell r="AD118">
            <v>90</v>
          </cell>
          <cell r="AE118">
            <v>4</v>
          </cell>
          <cell r="AF118">
            <v>92</v>
          </cell>
          <cell r="AG118">
            <v>93</v>
          </cell>
          <cell r="AH118">
            <v>4</v>
          </cell>
          <cell r="AI118">
            <v>3</v>
          </cell>
          <cell r="AJ118">
            <v>0</v>
          </cell>
          <cell r="AK118">
            <v>0</v>
          </cell>
          <cell r="AL118">
            <v>4</v>
          </cell>
          <cell r="AM118">
            <v>23.25</v>
          </cell>
          <cell r="AN118">
            <v>0</v>
          </cell>
          <cell r="AO118">
            <v>125</v>
          </cell>
          <cell r="AP118">
            <v>5</v>
          </cell>
          <cell r="AQ118">
            <v>130</v>
          </cell>
          <cell r="AR118">
            <v>130</v>
          </cell>
          <cell r="AS118">
            <v>5</v>
          </cell>
          <cell r="AT118">
            <v>5</v>
          </cell>
          <cell r="AU118">
            <v>0</v>
          </cell>
          <cell r="AV118">
            <v>0</v>
          </cell>
          <cell r="AW118">
            <v>5</v>
          </cell>
          <cell r="AX118">
            <v>26</v>
          </cell>
          <cell r="AY118">
            <v>0</v>
          </cell>
          <cell r="AZ118">
            <v>474</v>
          </cell>
          <cell r="BA118">
            <v>19</v>
          </cell>
          <cell r="BB118">
            <v>24.95</v>
          </cell>
          <cell r="BC118">
            <v>495</v>
          </cell>
          <cell r="BD118">
            <v>484</v>
          </cell>
          <cell r="BE118">
            <v>19</v>
          </cell>
          <cell r="BF118">
            <v>10</v>
          </cell>
          <cell r="BG118">
            <v>0</v>
          </cell>
          <cell r="BH118">
            <v>0</v>
          </cell>
          <cell r="BI118">
            <v>19</v>
          </cell>
          <cell r="BJ118">
            <v>25.473684210526315</v>
          </cell>
          <cell r="BK118">
            <v>0</v>
          </cell>
          <cell r="BL118">
            <v>577</v>
          </cell>
          <cell r="BM118">
            <v>63.5</v>
          </cell>
          <cell r="BN118">
            <v>11.01</v>
          </cell>
          <cell r="BO118">
            <v>0</v>
          </cell>
          <cell r="BP118">
            <v>0</v>
          </cell>
          <cell r="BQ118">
            <v>577</v>
          </cell>
          <cell r="BR118">
            <v>0</v>
          </cell>
          <cell r="BS118">
            <v>0</v>
          </cell>
          <cell r="BT118">
            <v>0</v>
          </cell>
          <cell r="BU118">
            <v>14</v>
          </cell>
          <cell r="BV118">
            <v>14</v>
          </cell>
          <cell r="BW118">
            <v>13</v>
          </cell>
          <cell r="BX118">
            <v>0</v>
          </cell>
          <cell r="BY118">
            <v>0</v>
          </cell>
          <cell r="BZ118">
            <v>0</v>
          </cell>
          <cell r="CA118">
            <v>488</v>
          </cell>
          <cell r="CB118">
            <v>509</v>
          </cell>
          <cell r="CC118">
            <v>497</v>
          </cell>
          <cell r="CD118">
            <v>21</v>
          </cell>
          <cell r="CE118">
            <v>598</v>
          </cell>
          <cell r="CF118">
            <v>598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</row>
        <row r="119">
          <cell r="B119" t="str">
            <v>0771472G</v>
          </cell>
          <cell r="C119" t="str">
            <v>THORIGNY/MARNE 
"Le Moulin à Vent"</v>
          </cell>
          <cell r="D119" t="str">
            <v>A</v>
          </cell>
          <cell r="E119">
            <v>206</v>
          </cell>
          <cell r="F119">
            <v>200</v>
          </cell>
          <cell r="G119">
            <v>7</v>
          </cell>
          <cell r="H119">
            <v>199</v>
          </cell>
          <cell r="I119">
            <v>204</v>
          </cell>
          <cell r="J119">
            <v>7</v>
          </cell>
          <cell r="K119">
            <v>4</v>
          </cell>
          <cell r="L119">
            <v>0</v>
          </cell>
          <cell r="M119">
            <v>0</v>
          </cell>
          <cell r="N119">
            <v>7</v>
          </cell>
          <cell r="O119">
            <v>29.142857142857142</v>
          </cell>
          <cell r="P119">
            <v>0</v>
          </cell>
          <cell r="Q119">
            <v>169</v>
          </cell>
          <cell r="R119">
            <v>205</v>
          </cell>
          <cell r="S119">
            <v>8</v>
          </cell>
          <cell r="T119">
            <v>209</v>
          </cell>
          <cell r="U119">
            <v>209</v>
          </cell>
          <cell r="V119">
            <v>8</v>
          </cell>
          <cell r="W119">
            <v>4</v>
          </cell>
          <cell r="X119">
            <v>0</v>
          </cell>
          <cell r="Y119">
            <v>0</v>
          </cell>
          <cell r="Z119">
            <v>8</v>
          </cell>
          <cell r="AA119">
            <v>26.125</v>
          </cell>
          <cell r="AB119">
            <v>0</v>
          </cell>
          <cell r="AC119">
            <v>165</v>
          </cell>
          <cell r="AD119">
            <v>170</v>
          </cell>
          <cell r="AE119">
            <v>6</v>
          </cell>
          <cell r="AF119">
            <v>172</v>
          </cell>
          <cell r="AG119">
            <v>172</v>
          </cell>
          <cell r="AH119">
            <v>6</v>
          </cell>
          <cell r="AI119">
            <v>2</v>
          </cell>
          <cell r="AJ119">
            <v>0</v>
          </cell>
          <cell r="AK119">
            <v>0</v>
          </cell>
          <cell r="AL119">
            <v>6</v>
          </cell>
          <cell r="AM119">
            <v>28.666666666666668</v>
          </cell>
          <cell r="AN119">
            <v>0</v>
          </cell>
          <cell r="AO119">
            <v>159</v>
          </cell>
          <cell r="AP119">
            <v>6</v>
          </cell>
          <cell r="AQ119">
            <v>162</v>
          </cell>
          <cell r="AR119">
            <v>162</v>
          </cell>
          <cell r="AS119">
            <v>6</v>
          </cell>
          <cell r="AT119">
            <v>3</v>
          </cell>
          <cell r="AU119">
            <v>0</v>
          </cell>
          <cell r="AV119">
            <v>0</v>
          </cell>
          <cell r="AW119">
            <v>6</v>
          </cell>
          <cell r="AX119">
            <v>27</v>
          </cell>
          <cell r="AY119">
            <v>0</v>
          </cell>
          <cell r="AZ119">
            <v>734</v>
          </cell>
          <cell r="BA119">
            <v>27</v>
          </cell>
          <cell r="BB119">
            <v>27.19</v>
          </cell>
          <cell r="BC119">
            <v>742</v>
          </cell>
          <cell r="BD119">
            <v>747</v>
          </cell>
          <cell r="BE119">
            <v>27</v>
          </cell>
          <cell r="BF119">
            <v>13</v>
          </cell>
          <cell r="BG119">
            <v>0</v>
          </cell>
          <cell r="BH119">
            <v>0</v>
          </cell>
          <cell r="BI119">
            <v>27</v>
          </cell>
          <cell r="BJ119">
            <v>27.666666666666668</v>
          </cell>
          <cell r="BK119">
            <v>0</v>
          </cell>
          <cell r="BL119">
            <v>820</v>
          </cell>
          <cell r="BM119">
            <v>88</v>
          </cell>
          <cell r="BN119">
            <v>10.73</v>
          </cell>
          <cell r="BO119">
            <v>0</v>
          </cell>
          <cell r="BP119">
            <v>0</v>
          </cell>
          <cell r="BQ119">
            <v>820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734</v>
          </cell>
          <cell r="CB119">
            <v>742</v>
          </cell>
          <cell r="CC119">
            <v>747</v>
          </cell>
          <cell r="CD119">
            <v>0</v>
          </cell>
          <cell r="CE119">
            <v>820</v>
          </cell>
          <cell r="CF119">
            <v>820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</row>
        <row r="120">
          <cell r="B120" t="str">
            <v>0771656G</v>
          </cell>
          <cell r="C120" t="str">
            <v>TORCY 
"Arche Guédon"</v>
          </cell>
          <cell r="D120" t="str">
            <v>B</v>
          </cell>
          <cell r="E120">
            <v>144</v>
          </cell>
          <cell r="F120">
            <v>122</v>
          </cell>
          <cell r="G120">
            <v>5</v>
          </cell>
          <cell r="H120">
            <v>134</v>
          </cell>
          <cell r="I120">
            <v>128</v>
          </cell>
          <cell r="J120">
            <v>5</v>
          </cell>
          <cell r="K120">
            <v>6</v>
          </cell>
          <cell r="L120">
            <v>0</v>
          </cell>
          <cell r="M120">
            <v>0</v>
          </cell>
          <cell r="N120">
            <v>5</v>
          </cell>
          <cell r="O120">
            <v>25.6</v>
          </cell>
          <cell r="P120">
            <v>0</v>
          </cell>
          <cell r="Q120">
            <v>107</v>
          </cell>
          <cell r="R120">
            <v>141</v>
          </cell>
          <cell r="S120">
            <v>6</v>
          </cell>
          <cell r="T120">
            <v>141</v>
          </cell>
          <cell r="U120">
            <v>141</v>
          </cell>
          <cell r="V120">
            <v>6</v>
          </cell>
          <cell r="W120">
            <v>0</v>
          </cell>
          <cell r="X120">
            <v>0</v>
          </cell>
          <cell r="Y120">
            <v>0</v>
          </cell>
          <cell r="Z120">
            <v>6</v>
          </cell>
          <cell r="AA120">
            <v>23.5</v>
          </cell>
          <cell r="AB120">
            <v>0</v>
          </cell>
          <cell r="AC120">
            <v>107</v>
          </cell>
          <cell r="AD120">
            <v>106</v>
          </cell>
          <cell r="AE120">
            <v>4</v>
          </cell>
          <cell r="AF120">
            <v>105</v>
          </cell>
          <cell r="AG120">
            <v>106</v>
          </cell>
          <cell r="AH120">
            <v>4</v>
          </cell>
          <cell r="AI120">
            <v>0</v>
          </cell>
          <cell r="AJ120">
            <v>0</v>
          </cell>
          <cell r="AK120">
            <v>0</v>
          </cell>
          <cell r="AL120">
            <v>4</v>
          </cell>
          <cell r="AM120">
            <v>26.5</v>
          </cell>
          <cell r="AN120">
            <v>0</v>
          </cell>
          <cell r="AO120">
            <v>90</v>
          </cell>
          <cell r="AP120">
            <v>4</v>
          </cell>
          <cell r="AQ120">
            <v>99</v>
          </cell>
          <cell r="AR120">
            <v>96</v>
          </cell>
          <cell r="AS120">
            <v>4</v>
          </cell>
          <cell r="AT120">
            <v>6</v>
          </cell>
          <cell r="AU120">
            <v>0</v>
          </cell>
          <cell r="AV120">
            <v>0</v>
          </cell>
          <cell r="AW120">
            <v>4</v>
          </cell>
          <cell r="AX120">
            <v>24</v>
          </cell>
          <cell r="AY120">
            <v>0</v>
          </cell>
          <cell r="AZ120">
            <v>459</v>
          </cell>
          <cell r="BA120">
            <v>19</v>
          </cell>
          <cell r="BB120">
            <v>24.16</v>
          </cell>
          <cell r="BC120">
            <v>479</v>
          </cell>
          <cell r="BD120">
            <v>471</v>
          </cell>
          <cell r="BE120">
            <v>19</v>
          </cell>
          <cell r="BF120">
            <v>12</v>
          </cell>
          <cell r="BG120">
            <v>0</v>
          </cell>
          <cell r="BH120">
            <v>0</v>
          </cell>
          <cell r="BI120">
            <v>19</v>
          </cell>
          <cell r="BJ120">
            <v>24.789473684210527</v>
          </cell>
          <cell r="BK120">
            <v>0</v>
          </cell>
          <cell r="BL120">
            <v>580.5</v>
          </cell>
          <cell r="BM120">
            <v>68.5</v>
          </cell>
          <cell r="BN120">
            <v>11.8</v>
          </cell>
          <cell r="BO120">
            <v>0</v>
          </cell>
          <cell r="BP120">
            <v>0</v>
          </cell>
          <cell r="BQ120">
            <v>580.5</v>
          </cell>
          <cell r="BR120">
            <v>23</v>
          </cell>
          <cell r="BS120">
            <v>23</v>
          </cell>
          <cell r="BT120">
            <v>23</v>
          </cell>
          <cell r="BU120">
            <v>0</v>
          </cell>
          <cell r="BV120">
            <v>0</v>
          </cell>
          <cell r="BW120">
            <v>11</v>
          </cell>
          <cell r="BX120">
            <v>0</v>
          </cell>
          <cell r="BY120">
            <v>0</v>
          </cell>
          <cell r="BZ120">
            <v>0</v>
          </cell>
          <cell r="CA120">
            <v>482</v>
          </cell>
          <cell r="CB120">
            <v>502</v>
          </cell>
          <cell r="CC120">
            <v>505</v>
          </cell>
          <cell r="CD120">
            <v>32</v>
          </cell>
          <cell r="CE120">
            <v>612.5</v>
          </cell>
          <cell r="CF120">
            <v>612.5</v>
          </cell>
          <cell r="CG120">
            <v>14</v>
          </cell>
          <cell r="CH120">
            <v>1</v>
          </cell>
          <cell r="CI120">
            <v>16</v>
          </cell>
          <cell r="CJ120">
            <v>7</v>
          </cell>
        </row>
        <row r="121">
          <cell r="B121" t="str">
            <v>0771991W</v>
          </cell>
          <cell r="C121" t="str">
            <v>TORCY 
"Louis Aragon"</v>
          </cell>
          <cell r="D121" t="str">
            <v>B</v>
          </cell>
          <cell r="E121">
            <v>151</v>
          </cell>
          <cell r="F121">
            <v>123</v>
          </cell>
          <cell r="G121">
            <v>5</v>
          </cell>
          <cell r="H121">
            <v>152</v>
          </cell>
          <cell r="I121">
            <v>127</v>
          </cell>
          <cell r="J121">
            <v>6</v>
          </cell>
          <cell r="K121">
            <v>4</v>
          </cell>
          <cell r="L121">
            <v>1</v>
          </cell>
          <cell r="M121">
            <v>0</v>
          </cell>
          <cell r="N121">
            <v>5</v>
          </cell>
          <cell r="O121">
            <v>25.4</v>
          </cell>
          <cell r="P121">
            <v>0</v>
          </cell>
          <cell r="Q121">
            <v>127</v>
          </cell>
          <cell r="R121">
            <v>146</v>
          </cell>
          <cell r="S121">
            <v>6</v>
          </cell>
          <cell r="T121">
            <v>146</v>
          </cell>
          <cell r="U121">
            <v>147</v>
          </cell>
          <cell r="V121">
            <v>6</v>
          </cell>
          <cell r="W121">
            <v>1</v>
          </cell>
          <cell r="X121">
            <v>0</v>
          </cell>
          <cell r="Y121">
            <v>0</v>
          </cell>
          <cell r="Z121">
            <v>6</v>
          </cell>
          <cell r="AA121">
            <v>24.5</v>
          </cell>
          <cell r="AB121">
            <v>0</v>
          </cell>
          <cell r="AC121">
            <v>98</v>
          </cell>
          <cell r="AD121">
            <v>126</v>
          </cell>
          <cell r="AE121">
            <v>5</v>
          </cell>
          <cell r="AF121">
            <v>124</v>
          </cell>
          <cell r="AG121">
            <v>124</v>
          </cell>
          <cell r="AH121">
            <v>5</v>
          </cell>
          <cell r="AI121">
            <v>-2</v>
          </cell>
          <cell r="AJ121">
            <v>0</v>
          </cell>
          <cell r="AK121">
            <v>0</v>
          </cell>
          <cell r="AL121">
            <v>5</v>
          </cell>
          <cell r="AM121">
            <v>24.8</v>
          </cell>
          <cell r="AN121">
            <v>0</v>
          </cell>
          <cell r="AO121">
            <v>100</v>
          </cell>
          <cell r="AP121">
            <v>4</v>
          </cell>
          <cell r="AQ121">
            <v>100</v>
          </cell>
          <cell r="AR121">
            <v>100</v>
          </cell>
          <cell r="AS121">
            <v>4</v>
          </cell>
          <cell r="AT121">
            <v>0</v>
          </cell>
          <cell r="AU121">
            <v>0</v>
          </cell>
          <cell r="AV121">
            <v>0</v>
          </cell>
          <cell r="AW121">
            <v>4</v>
          </cell>
          <cell r="AX121">
            <v>25</v>
          </cell>
          <cell r="AY121">
            <v>0</v>
          </cell>
          <cell r="AZ121">
            <v>495</v>
          </cell>
          <cell r="BA121">
            <v>20</v>
          </cell>
          <cell r="BB121">
            <v>24.75</v>
          </cell>
          <cell r="BC121">
            <v>522</v>
          </cell>
          <cell r="BD121">
            <v>498</v>
          </cell>
          <cell r="BE121">
            <v>21</v>
          </cell>
          <cell r="BF121">
            <v>3</v>
          </cell>
          <cell r="BG121">
            <v>0</v>
          </cell>
          <cell r="BH121">
            <v>0</v>
          </cell>
          <cell r="BI121">
            <v>20</v>
          </cell>
          <cell r="BJ121">
            <v>24.9</v>
          </cell>
          <cell r="BK121">
            <v>0</v>
          </cell>
          <cell r="BL121">
            <v>611.5</v>
          </cell>
          <cell r="BM121">
            <v>72.5</v>
          </cell>
          <cell r="BN121">
            <v>11.86</v>
          </cell>
          <cell r="BO121">
            <v>0</v>
          </cell>
          <cell r="BP121">
            <v>0</v>
          </cell>
          <cell r="BQ121">
            <v>611.5</v>
          </cell>
          <cell r="BR121">
            <v>0</v>
          </cell>
          <cell r="BS121">
            <v>0</v>
          </cell>
          <cell r="BT121">
            <v>0</v>
          </cell>
          <cell r="BU121">
            <v>14</v>
          </cell>
          <cell r="BV121">
            <v>10</v>
          </cell>
          <cell r="BW121">
            <v>12</v>
          </cell>
          <cell r="BX121">
            <v>8</v>
          </cell>
          <cell r="BY121">
            <v>13</v>
          </cell>
          <cell r="BZ121">
            <v>13</v>
          </cell>
          <cell r="CA121">
            <v>517</v>
          </cell>
          <cell r="CB121">
            <v>545</v>
          </cell>
          <cell r="CC121">
            <v>523</v>
          </cell>
          <cell r="CD121">
            <v>41</v>
          </cell>
          <cell r="CE121">
            <v>652.5</v>
          </cell>
          <cell r="CF121">
            <v>652.5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</row>
        <row r="122">
          <cell r="B122" t="str">
            <v>0772482E</v>
          </cell>
          <cell r="C122" t="str">
            <v>TORCY
"Victor Schoelcher"</v>
          </cell>
          <cell r="D122" t="str">
            <v>A</v>
          </cell>
          <cell r="E122">
            <v>96</v>
          </cell>
          <cell r="F122">
            <v>96</v>
          </cell>
          <cell r="G122">
            <v>4</v>
          </cell>
          <cell r="H122">
            <v>83</v>
          </cell>
          <cell r="I122">
            <v>110</v>
          </cell>
          <cell r="J122">
            <v>4</v>
          </cell>
          <cell r="K122">
            <v>14</v>
          </cell>
          <cell r="L122">
            <v>0</v>
          </cell>
          <cell r="M122">
            <v>0</v>
          </cell>
          <cell r="N122">
            <v>4</v>
          </cell>
          <cell r="O122">
            <v>27.5</v>
          </cell>
          <cell r="P122">
            <v>0</v>
          </cell>
          <cell r="Q122">
            <v>98</v>
          </cell>
          <cell r="R122">
            <v>95</v>
          </cell>
          <cell r="S122">
            <v>4</v>
          </cell>
          <cell r="T122">
            <v>94</v>
          </cell>
          <cell r="U122">
            <v>96</v>
          </cell>
          <cell r="V122">
            <v>4</v>
          </cell>
          <cell r="W122">
            <v>1</v>
          </cell>
          <cell r="X122">
            <v>0</v>
          </cell>
          <cell r="Y122">
            <v>0</v>
          </cell>
          <cell r="Z122">
            <v>4</v>
          </cell>
          <cell r="AA122">
            <v>24</v>
          </cell>
          <cell r="AB122">
            <v>0</v>
          </cell>
          <cell r="AC122">
            <v>85</v>
          </cell>
          <cell r="AD122">
            <v>98</v>
          </cell>
          <cell r="AE122">
            <v>4</v>
          </cell>
          <cell r="AF122">
            <v>92</v>
          </cell>
          <cell r="AG122">
            <v>99</v>
          </cell>
          <cell r="AH122">
            <v>4</v>
          </cell>
          <cell r="AI122">
            <v>1</v>
          </cell>
          <cell r="AJ122">
            <v>0</v>
          </cell>
          <cell r="AK122">
            <v>0</v>
          </cell>
          <cell r="AL122">
            <v>4</v>
          </cell>
          <cell r="AM122">
            <v>24.75</v>
          </cell>
          <cell r="AN122">
            <v>0</v>
          </cell>
          <cell r="AO122">
            <v>82</v>
          </cell>
          <cell r="AP122">
            <v>3</v>
          </cell>
          <cell r="AQ122">
            <v>80</v>
          </cell>
          <cell r="AR122">
            <v>80</v>
          </cell>
          <cell r="AS122">
            <v>3</v>
          </cell>
          <cell r="AT122">
            <v>-2</v>
          </cell>
          <cell r="AU122">
            <v>0</v>
          </cell>
          <cell r="AV122">
            <v>0</v>
          </cell>
          <cell r="AW122">
            <v>3</v>
          </cell>
          <cell r="AX122">
            <v>26.666666666666668</v>
          </cell>
          <cell r="AY122">
            <v>0</v>
          </cell>
          <cell r="AZ122">
            <v>371</v>
          </cell>
          <cell r="BA122">
            <v>15</v>
          </cell>
          <cell r="BB122">
            <v>24.73</v>
          </cell>
          <cell r="BC122">
            <v>349</v>
          </cell>
          <cell r="BD122">
            <v>385</v>
          </cell>
          <cell r="BE122">
            <v>15</v>
          </cell>
          <cell r="BF122">
            <v>14</v>
          </cell>
          <cell r="BG122">
            <v>0</v>
          </cell>
          <cell r="BH122">
            <v>0</v>
          </cell>
          <cell r="BI122">
            <v>15</v>
          </cell>
          <cell r="BJ122">
            <v>25.666666666666668</v>
          </cell>
          <cell r="BK122">
            <v>0</v>
          </cell>
          <cell r="BL122">
            <v>453</v>
          </cell>
          <cell r="BM122">
            <v>50</v>
          </cell>
          <cell r="BN122">
            <v>11.04</v>
          </cell>
          <cell r="BO122">
            <v>0</v>
          </cell>
          <cell r="BP122">
            <v>0</v>
          </cell>
          <cell r="BQ122">
            <v>453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371</v>
          </cell>
          <cell r="CB122">
            <v>349</v>
          </cell>
          <cell r="CC122">
            <v>385</v>
          </cell>
          <cell r="CD122">
            <v>0</v>
          </cell>
          <cell r="CE122">
            <v>453</v>
          </cell>
          <cell r="CF122">
            <v>453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</row>
        <row r="123">
          <cell r="B123" t="str">
            <v>0770051M</v>
          </cell>
          <cell r="C123" t="str">
            <v>TOURNAN-en-BRIE  
"J.-B. Vermay"</v>
          </cell>
          <cell r="D123" t="str">
            <v>A</v>
          </cell>
          <cell r="E123">
            <v>207</v>
          </cell>
          <cell r="F123">
            <v>183</v>
          </cell>
          <cell r="G123">
            <v>7</v>
          </cell>
          <cell r="H123">
            <v>206</v>
          </cell>
          <cell r="I123">
            <v>193</v>
          </cell>
          <cell r="J123">
            <v>7</v>
          </cell>
          <cell r="K123">
            <v>10</v>
          </cell>
          <cell r="L123">
            <v>0</v>
          </cell>
          <cell r="M123">
            <v>0</v>
          </cell>
          <cell r="N123">
            <v>7</v>
          </cell>
          <cell r="O123">
            <v>27.571428571428573</v>
          </cell>
          <cell r="P123">
            <v>0</v>
          </cell>
          <cell r="Q123">
            <v>208</v>
          </cell>
          <cell r="R123">
            <v>200</v>
          </cell>
          <cell r="S123">
            <v>7</v>
          </cell>
          <cell r="T123">
            <v>206</v>
          </cell>
          <cell r="U123">
            <v>203</v>
          </cell>
          <cell r="V123">
            <v>7</v>
          </cell>
          <cell r="W123">
            <v>3</v>
          </cell>
          <cell r="X123">
            <v>0</v>
          </cell>
          <cell r="Y123">
            <v>0</v>
          </cell>
          <cell r="Z123">
            <v>7</v>
          </cell>
          <cell r="AA123">
            <v>29</v>
          </cell>
          <cell r="AB123">
            <v>0</v>
          </cell>
          <cell r="AC123">
            <v>184</v>
          </cell>
          <cell r="AD123">
            <v>204</v>
          </cell>
          <cell r="AE123">
            <v>8</v>
          </cell>
          <cell r="AF123">
            <v>207</v>
          </cell>
          <cell r="AG123">
            <v>206</v>
          </cell>
          <cell r="AH123">
            <v>8</v>
          </cell>
          <cell r="AI123">
            <v>2</v>
          </cell>
          <cell r="AJ123">
            <v>0</v>
          </cell>
          <cell r="AK123">
            <v>0</v>
          </cell>
          <cell r="AL123">
            <v>8</v>
          </cell>
          <cell r="AM123">
            <v>25.75</v>
          </cell>
          <cell r="AN123">
            <v>0</v>
          </cell>
          <cell r="AO123">
            <v>179</v>
          </cell>
          <cell r="AP123">
            <v>7</v>
          </cell>
          <cell r="AQ123">
            <v>186</v>
          </cell>
          <cell r="AR123">
            <v>184</v>
          </cell>
          <cell r="AS123">
            <v>7</v>
          </cell>
          <cell r="AT123">
            <v>5</v>
          </cell>
          <cell r="AU123">
            <v>0</v>
          </cell>
          <cell r="AV123">
            <v>0</v>
          </cell>
          <cell r="AW123">
            <v>7</v>
          </cell>
          <cell r="AX123">
            <v>26.285714285714285</v>
          </cell>
          <cell r="AY123">
            <v>0</v>
          </cell>
          <cell r="AZ123">
            <v>766</v>
          </cell>
          <cell r="BA123">
            <v>29</v>
          </cell>
          <cell r="BB123">
            <v>26.41</v>
          </cell>
          <cell r="BC123">
            <v>805</v>
          </cell>
          <cell r="BD123">
            <v>786</v>
          </cell>
          <cell r="BE123">
            <v>29</v>
          </cell>
          <cell r="BF123">
            <v>20</v>
          </cell>
          <cell r="BG123">
            <v>0</v>
          </cell>
          <cell r="BH123">
            <v>0</v>
          </cell>
          <cell r="BI123">
            <v>29</v>
          </cell>
          <cell r="BJ123">
            <v>27.103448275862068</v>
          </cell>
          <cell r="BK123">
            <v>0</v>
          </cell>
          <cell r="BL123">
            <v>889.25</v>
          </cell>
          <cell r="BM123">
            <v>98.75</v>
          </cell>
          <cell r="BN123">
            <v>11.1</v>
          </cell>
          <cell r="BO123">
            <v>0</v>
          </cell>
          <cell r="BP123">
            <v>0</v>
          </cell>
          <cell r="BQ123">
            <v>889.25</v>
          </cell>
          <cell r="BR123">
            <v>0</v>
          </cell>
          <cell r="BS123">
            <v>0</v>
          </cell>
          <cell r="BT123">
            <v>0</v>
          </cell>
          <cell r="BU123">
            <v>14</v>
          </cell>
          <cell r="BV123">
            <v>14</v>
          </cell>
          <cell r="BW123">
            <v>12</v>
          </cell>
          <cell r="BX123">
            <v>0</v>
          </cell>
          <cell r="BY123">
            <v>0</v>
          </cell>
          <cell r="BZ123">
            <v>0</v>
          </cell>
          <cell r="CA123">
            <v>780</v>
          </cell>
          <cell r="CB123">
            <v>819</v>
          </cell>
          <cell r="CC123">
            <v>798</v>
          </cell>
          <cell r="CD123">
            <v>21</v>
          </cell>
          <cell r="CE123">
            <v>910.25</v>
          </cell>
          <cell r="CF123">
            <v>910.25</v>
          </cell>
          <cell r="CG123">
            <v>19</v>
          </cell>
          <cell r="CH123">
            <v>2</v>
          </cell>
          <cell r="CI123">
            <v>0</v>
          </cell>
          <cell r="CJ123">
            <v>23</v>
          </cell>
        </row>
        <row r="124">
          <cell r="B124" t="str">
            <v>0772091E</v>
          </cell>
          <cell r="C124" t="str">
            <v>TRILPORT 
"Bois Enclume"</v>
          </cell>
          <cell r="D124" t="str">
            <v>A</v>
          </cell>
          <cell r="E124">
            <v>148</v>
          </cell>
          <cell r="F124">
            <v>153</v>
          </cell>
          <cell r="G124">
            <v>6</v>
          </cell>
          <cell r="H124">
            <v>140</v>
          </cell>
          <cell r="I124">
            <v>162</v>
          </cell>
          <cell r="J124">
            <v>6</v>
          </cell>
          <cell r="K124">
            <v>9</v>
          </cell>
          <cell r="L124">
            <v>0</v>
          </cell>
          <cell r="M124">
            <v>0</v>
          </cell>
          <cell r="N124">
            <v>6</v>
          </cell>
          <cell r="O124">
            <v>27</v>
          </cell>
          <cell r="P124">
            <v>0</v>
          </cell>
          <cell r="Q124">
            <v>141</v>
          </cell>
          <cell r="R124">
            <v>144</v>
          </cell>
          <cell r="S124">
            <v>5</v>
          </cell>
          <cell r="T124">
            <v>149</v>
          </cell>
          <cell r="U124">
            <v>146</v>
          </cell>
          <cell r="V124">
            <v>5</v>
          </cell>
          <cell r="W124">
            <v>2</v>
          </cell>
          <cell r="X124">
            <v>0</v>
          </cell>
          <cell r="Y124">
            <v>0</v>
          </cell>
          <cell r="Z124">
            <v>5</v>
          </cell>
          <cell r="AA124">
            <v>29.2</v>
          </cell>
          <cell r="AB124">
            <v>0</v>
          </cell>
          <cell r="AC124">
            <v>133</v>
          </cell>
          <cell r="AD124">
            <v>134</v>
          </cell>
          <cell r="AE124">
            <v>5</v>
          </cell>
          <cell r="AF124">
            <v>136</v>
          </cell>
          <cell r="AG124">
            <v>136</v>
          </cell>
          <cell r="AH124">
            <v>5</v>
          </cell>
          <cell r="AI124">
            <v>2</v>
          </cell>
          <cell r="AJ124">
            <v>0</v>
          </cell>
          <cell r="AK124">
            <v>0</v>
          </cell>
          <cell r="AL124">
            <v>5</v>
          </cell>
          <cell r="AM124">
            <v>27.2</v>
          </cell>
          <cell r="AN124">
            <v>0</v>
          </cell>
          <cell r="AO124">
            <v>130</v>
          </cell>
          <cell r="AP124">
            <v>5</v>
          </cell>
          <cell r="AQ124">
            <v>134</v>
          </cell>
          <cell r="AR124">
            <v>134</v>
          </cell>
          <cell r="AS124">
            <v>5</v>
          </cell>
          <cell r="AT124">
            <v>4</v>
          </cell>
          <cell r="AU124">
            <v>0</v>
          </cell>
          <cell r="AV124">
            <v>0</v>
          </cell>
          <cell r="AW124">
            <v>5</v>
          </cell>
          <cell r="AX124">
            <v>26.8</v>
          </cell>
          <cell r="AY124">
            <v>0</v>
          </cell>
          <cell r="AZ124">
            <v>561</v>
          </cell>
          <cell r="BA124">
            <v>21</v>
          </cell>
          <cell r="BB124">
            <v>26.71</v>
          </cell>
          <cell r="BC124">
            <v>559</v>
          </cell>
          <cell r="BD124">
            <v>578</v>
          </cell>
          <cell r="BE124">
            <v>21</v>
          </cell>
          <cell r="BF124">
            <v>17</v>
          </cell>
          <cell r="BG124">
            <v>0</v>
          </cell>
          <cell r="BH124">
            <v>0</v>
          </cell>
          <cell r="BI124">
            <v>21</v>
          </cell>
          <cell r="BJ124">
            <v>27.523809523809526</v>
          </cell>
          <cell r="BK124">
            <v>0</v>
          </cell>
          <cell r="BL124">
            <v>644.25</v>
          </cell>
          <cell r="BM124">
            <v>75.75</v>
          </cell>
          <cell r="BN124">
            <v>11.76</v>
          </cell>
          <cell r="BO124">
            <v>0</v>
          </cell>
          <cell r="BP124">
            <v>0</v>
          </cell>
          <cell r="BQ124">
            <v>644.25</v>
          </cell>
          <cell r="BR124">
            <v>0</v>
          </cell>
          <cell r="BS124">
            <v>0</v>
          </cell>
          <cell r="BT124">
            <v>0</v>
          </cell>
          <cell r="BU124">
            <v>10</v>
          </cell>
          <cell r="BV124">
            <v>8</v>
          </cell>
          <cell r="BW124">
            <v>13</v>
          </cell>
          <cell r="BX124">
            <v>0</v>
          </cell>
          <cell r="BY124">
            <v>0</v>
          </cell>
          <cell r="BZ124">
            <v>0</v>
          </cell>
          <cell r="CA124">
            <v>571</v>
          </cell>
          <cell r="CB124">
            <v>567</v>
          </cell>
          <cell r="CC124">
            <v>591</v>
          </cell>
          <cell r="CD124">
            <v>21</v>
          </cell>
          <cell r="CE124">
            <v>665.25</v>
          </cell>
          <cell r="CF124">
            <v>665.25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</row>
        <row r="125">
          <cell r="B125" t="str">
            <v>0771177L</v>
          </cell>
          <cell r="C125" t="str">
            <v>VAIRES/MARNE 
"René Goscinny"</v>
          </cell>
          <cell r="D125" t="str">
            <v>A</v>
          </cell>
          <cell r="E125">
            <v>183</v>
          </cell>
          <cell r="F125">
            <v>183</v>
          </cell>
          <cell r="G125">
            <v>7</v>
          </cell>
          <cell r="H125">
            <v>182</v>
          </cell>
          <cell r="I125">
            <v>178</v>
          </cell>
          <cell r="J125">
            <v>7</v>
          </cell>
          <cell r="K125">
            <v>-5</v>
          </cell>
          <cell r="L125">
            <v>0</v>
          </cell>
          <cell r="M125">
            <v>0</v>
          </cell>
          <cell r="N125">
            <v>7</v>
          </cell>
          <cell r="O125">
            <v>25.428571428571427</v>
          </cell>
          <cell r="P125">
            <v>0</v>
          </cell>
          <cell r="Q125">
            <v>196</v>
          </cell>
          <cell r="R125">
            <v>181</v>
          </cell>
          <cell r="S125">
            <v>7</v>
          </cell>
          <cell r="T125">
            <v>181</v>
          </cell>
          <cell r="U125">
            <v>181</v>
          </cell>
          <cell r="V125">
            <v>7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>
            <v>25.857142857142858</v>
          </cell>
          <cell r="AB125">
            <v>0</v>
          </cell>
          <cell r="AC125">
            <v>166</v>
          </cell>
          <cell r="AD125">
            <v>192</v>
          </cell>
          <cell r="AE125">
            <v>7</v>
          </cell>
          <cell r="AF125">
            <v>191</v>
          </cell>
          <cell r="AG125">
            <v>191</v>
          </cell>
          <cell r="AH125">
            <v>7</v>
          </cell>
          <cell r="AI125">
            <v>-1</v>
          </cell>
          <cell r="AJ125">
            <v>0</v>
          </cell>
          <cell r="AK125">
            <v>0</v>
          </cell>
          <cell r="AL125">
            <v>7</v>
          </cell>
          <cell r="AM125">
            <v>27.285714285714285</v>
          </cell>
          <cell r="AN125">
            <v>0</v>
          </cell>
          <cell r="AO125">
            <v>162</v>
          </cell>
          <cell r="AP125">
            <v>6</v>
          </cell>
          <cell r="AQ125">
            <v>166</v>
          </cell>
          <cell r="AR125">
            <v>166</v>
          </cell>
          <cell r="AS125">
            <v>6</v>
          </cell>
          <cell r="AT125">
            <v>4</v>
          </cell>
          <cell r="AU125">
            <v>0</v>
          </cell>
          <cell r="AV125">
            <v>0</v>
          </cell>
          <cell r="AW125">
            <v>6</v>
          </cell>
          <cell r="AX125">
            <v>27.666666666666668</v>
          </cell>
          <cell r="AY125">
            <v>0</v>
          </cell>
          <cell r="AZ125">
            <v>718</v>
          </cell>
          <cell r="BA125">
            <v>27</v>
          </cell>
          <cell r="BB125">
            <v>26.59</v>
          </cell>
          <cell r="BC125">
            <v>720</v>
          </cell>
          <cell r="BD125">
            <v>716</v>
          </cell>
          <cell r="BE125">
            <v>27</v>
          </cell>
          <cell r="BF125">
            <v>-2</v>
          </cell>
          <cell r="BG125">
            <v>0</v>
          </cell>
          <cell r="BH125">
            <v>0</v>
          </cell>
          <cell r="BI125">
            <v>27</v>
          </cell>
          <cell r="BJ125">
            <v>26.518518518518519</v>
          </cell>
          <cell r="BK125">
            <v>0</v>
          </cell>
          <cell r="BL125">
            <v>815</v>
          </cell>
          <cell r="BM125">
            <v>90.5</v>
          </cell>
          <cell r="BN125">
            <v>11.1</v>
          </cell>
          <cell r="BO125">
            <v>0</v>
          </cell>
          <cell r="BP125">
            <v>0</v>
          </cell>
          <cell r="BQ125">
            <v>815</v>
          </cell>
          <cell r="BR125">
            <v>0</v>
          </cell>
          <cell r="BS125">
            <v>0</v>
          </cell>
          <cell r="BT125">
            <v>0</v>
          </cell>
          <cell r="BU125">
            <v>5</v>
          </cell>
          <cell r="BV125">
            <v>5</v>
          </cell>
          <cell r="BW125">
            <v>9</v>
          </cell>
          <cell r="BX125">
            <v>16</v>
          </cell>
          <cell r="BY125">
            <v>20</v>
          </cell>
          <cell r="BZ125">
            <v>12</v>
          </cell>
          <cell r="CA125">
            <v>739</v>
          </cell>
          <cell r="CB125">
            <v>745</v>
          </cell>
          <cell r="CC125">
            <v>737</v>
          </cell>
          <cell r="CD125">
            <v>41</v>
          </cell>
          <cell r="CE125">
            <v>856</v>
          </cell>
          <cell r="CF125">
            <v>856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</row>
        <row r="126">
          <cell r="B126" t="str">
            <v>0770053P</v>
          </cell>
          <cell r="C126" t="str">
            <v>VARENNES/SEINE
 "Elsa Triolet"</v>
          </cell>
          <cell r="D126" t="str">
            <v>B</v>
          </cell>
          <cell r="E126">
            <v>143</v>
          </cell>
          <cell r="F126">
            <v>122</v>
          </cell>
          <cell r="G126">
            <v>5</v>
          </cell>
          <cell r="H126">
            <v>121</v>
          </cell>
          <cell r="I126">
            <v>113</v>
          </cell>
          <cell r="J126">
            <v>5</v>
          </cell>
          <cell r="K126">
            <v>-9</v>
          </cell>
          <cell r="L126">
            <v>0</v>
          </cell>
          <cell r="M126">
            <v>0</v>
          </cell>
          <cell r="N126">
            <v>5</v>
          </cell>
          <cell r="O126">
            <v>22.6</v>
          </cell>
          <cell r="P126">
            <v>0</v>
          </cell>
          <cell r="Q126">
            <v>148</v>
          </cell>
          <cell r="R126">
            <v>134</v>
          </cell>
          <cell r="S126">
            <v>5</v>
          </cell>
          <cell r="T126">
            <v>139</v>
          </cell>
          <cell r="U126">
            <v>139</v>
          </cell>
          <cell r="V126">
            <v>5</v>
          </cell>
          <cell r="W126">
            <v>5</v>
          </cell>
          <cell r="X126">
            <v>0</v>
          </cell>
          <cell r="Y126">
            <v>0</v>
          </cell>
          <cell r="Z126">
            <v>5</v>
          </cell>
          <cell r="AA126">
            <v>27.8</v>
          </cell>
          <cell r="AB126">
            <v>0</v>
          </cell>
          <cell r="AC126">
            <v>136</v>
          </cell>
          <cell r="AD126">
            <v>144</v>
          </cell>
          <cell r="AE126">
            <v>6</v>
          </cell>
          <cell r="AF126">
            <v>143</v>
          </cell>
          <cell r="AG126">
            <v>143</v>
          </cell>
          <cell r="AH126">
            <v>6</v>
          </cell>
          <cell r="AI126">
            <v>-1</v>
          </cell>
          <cell r="AJ126">
            <v>0</v>
          </cell>
          <cell r="AK126">
            <v>0</v>
          </cell>
          <cell r="AL126">
            <v>6</v>
          </cell>
          <cell r="AM126">
            <v>23.833333333333332</v>
          </cell>
          <cell r="AN126">
            <v>0</v>
          </cell>
          <cell r="AO126">
            <v>129</v>
          </cell>
          <cell r="AP126">
            <v>5</v>
          </cell>
          <cell r="AQ126">
            <v>125</v>
          </cell>
          <cell r="AR126">
            <v>125</v>
          </cell>
          <cell r="AS126">
            <v>5</v>
          </cell>
          <cell r="AT126">
            <v>-4</v>
          </cell>
          <cell r="AU126">
            <v>0</v>
          </cell>
          <cell r="AV126">
            <v>0</v>
          </cell>
          <cell r="AW126">
            <v>5</v>
          </cell>
          <cell r="AX126">
            <v>25</v>
          </cell>
          <cell r="AY126">
            <v>0</v>
          </cell>
          <cell r="AZ126">
            <v>529</v>
          </cell>
          <cell r="BA126">
            <v>21</v>
          </cell>
          <cell r="BB126">
            <v>25.19</v>
          </cell>
          <cell r="BC126">
            <v>528</v>
          </cell>
          <cell r="BD126">
            <v>520</v>
          </cell>
          <cell r="BE126">
            <v>21</v>
          </cell>
          <cell r="BF126">
            <v>-9</v>
          </cell>
          <cell r="BG126">
            <v>0</v>
          </cell>
          <cell r="BH126">
            <v>0</v>
          </cell>
          <cell r="BI126">
            <v>21</v>
          </cell>
          <cell r="BJ126">
            <v>24.761904761904763</v>
          </cell>
          <cell r="BK126">
            <v>0</v>
          </cell>
          <cell r="BL126">
            <v>635</v>
          </cell>
          <cell r="BM126">
            <v>74</v>
          </cell>
          <cell r="BN126">
            <v>11.65</v>
          </cell>
          <cell r="BO126">
            <v>0</v>
          </cell>
          <cell r="BP126">
            <v>0</v>
          </cell>
          <cell r="BQ126">
            <v>635</v>
          </cell>
          <cell r="BR126">
            <v>0</v>
          </cell>
          <cell r="BS126">
            <v>0</v>
          </cell>
          <cell r="BT126">
            <v>0</v>
          </cell>
          <cell r="BU126">
            <v>12</v>
          </cell>
          <cell r="BV126">
            <v>14</v>
          </cell>
          <cell r="BW126">
            <v>13</v>
          </cell>
          <cell r="BX126">
            <v>0</v>
          </cell>
          <cell r="BY126">
            <v>0</v>
          </cell>
          <cell r="BZ126">
            <v>0</v>
          </cell>
          <cell r="CA126">
            <v>541</v>
          </cell>
          <cell r="CB126">
            <v>542</v>
          </cell>
          <cell r="CC126">
            <v>533</v>
          </cell>
          <cell r="CD126">
            <v>21</v>
          </cell>
          <cell r="CE126">
            <v>656</v>
          </cell>
          <cell r="CF126">
            <v>656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</row>
        <row r="127">
          <cell r="B127" t="str">
            <v>0771178M</v>
          </cell>
          <cell r="C127" t="str">
            <v>VAUX-le-PENIL 
"Mare aux Champs"</v>
          </cell>
          <cell r="D127" t="str">
            <v>A</v>
          </cell>
          <cell r="E127">
            <v>166</v>
          </cell>
          <cell r="F127">
            <v>181</v>
          </cell>
          <cell r="G127">
            <v>7</v>
          </cell>
          <cell r="H127">
            <v>181</v>
          </cell>
          <cell r="I127">
            <v>184</v>
          </cell>
          <cell r="J127">
            <v>7</v>
          </cell>
          <cell r="K127">
            <v>3</v>
          </cell>
          <cell r="L127">
            <v>0</v>
          </cell>
          <cell r="M127">
            <v>0</v>
          </cell>
          <cell r="N127">
            <v>7</v>
          </cell>
          <cell r="O127">
            <v>26.285714285714285</v>
          </cell>
          <cell r="P127">
            <v>0</v>
          </cell>
          <cell r="Q127">
            <v>157</v>
          </cell>
          <cell r="R127">
            <v>167</v>
          </cell>
          <cell r="S127">
            <v>6</v>
          </cell>
          <cell r="T127">
            <v>167</v>
          </cell>
          <cell r="U127">
            <v>167</v>
          </cell>
          <cell r="V127">
            <v>6</v>
          </cell>
          <cell r="W127">
            <v>0</v>
          </cell>
          <cell r="X127">
            <v>0</v>
          </cell>
          <cell r="Y127">
            <v>0</v>
          </cell>
          <cell r="Z127">
            <v>6</v>
          </cell>
          <cell r="AA127">
            <v>27.833333333333332</v>
          </cell>
          <cell r="AB127">
            <v>0</v>
          </cell>
          <cell r="AC127">
            <v>167</v>
          </cell>
          <cell r="AD127">
            <v>154</v>
          </cell>
          <cell r="AE127">
            <v>6</v>
          </cell>
          <cell r="AF127">
            <v>155</v>
          </cell>
          <cell r="AG127">
            <v>155</v>
          </cell>
          <cell r="AH127">
            <v>6</v>
          </cell>
          <cell r="AI127">
            <v>1</v>
          </cell>
          <cell r="AJ127">
            <v>0</v>
          </cell>
          <cell r="AK127">
            <v>0</v>
          </cell>
          <cell r="AL127">
            <v>6</v>
          </cell>
          <cell r="AM127">
            <v>25.833333333333332</v>
          </cell>
          <cell r="AN127">
            <v>0</v>
          </cell>
          <cell r="AO127">
            <v>162</v>
          </cell>
          <cell r="AP127">
            <v>6</v>
          </cell>
          <cell r="AQ127">
            <v>167</v>
          </cell>
          <cell r="AR127">
            <v>167</v>
          </cell>
          <cell r="AS127">
            <v>6</v>
          </cell>
          <cell r="AT127">
            <v>5</v>
          </cell>
          <cell r="AU127">
            <v>0</v>
          </cell>
          <cell r="AV127">
            <v>0</v>
          </cell>
          <cell r="AW127">
            <v>6</v>
          </cell>
          <cell r="AX127">
            <v>27.833333333333332</v>
          </cell>
          <cell r="AY127">
            <v>0</v>
          </cell>
          <cell r="AZ127">
            <v>664</v>
          </cell>
          <cell r="BA127">
            <v>25</v>
          </cell>
          <cell r="BB127">
            <v>26.56</v>
          </cell>
          <cell r="BC127">
            <v>670</v>
          </cell>
          <cell r="BD127">
            <v>673</v>
          </cell>
          <cell r="BE127">
            <v>25</v>
          </cell>
          <cell r="BF127">
            <v>9</v>
          </cell>
          <cell r="BG127">
            <v>0</v>
          </cell>
          <cell r="BH127">
            <v>0</v>
          </cell>
          <cell r="BI127">
            <v>25</v>
          </cell>
          <cell r="BJ127">
            <v>26.92</v>
          </cell>
          <cell r="BK127">
            <v>0</v>
          </cell>
          <cell r="BL127">
            <v>764.25</v>
          </cell>
          <cell r="BM127">
            <v>84.75</v>
          </cell>
          <cell r="BN127">
            <v>11.09</v>
          </cell>
          <cell r="BO127">
            <v>0</v>
          </cell>
          <cell r="BP127">
            <v>0</v>
          </cell>
          <cell r="BQ127">
            <v>764.25</v>
          </cell>
          <cell r="BR127">
            <v>0</v>
          </cell>
          <cell r="BS127">
            <v>0</v>
          </cell>
          <cell r="BT127">
            <v>0</v>
          </cell>
          <cell r="BU127">
            <v>14</v>
          </cell>
          <cell r="BV127">
            <v>13</v>
          </cell>
          <cell r="BW127">
            <v>13</v>
          </cell>
          <cell r="BX127">
            <v>0</v>
          </cell>
          <cell r="BY127">
            <v>0</v>
          </cell>
          <cell r="BZ127">
            <v>0</v>
          </cell>
          <cell r="CA127">
            <v>678</v>
          </cell>
          <cell r="CB127">
            <v>683</v>
          </cell>
          <cell r="CC127">
            <v>686</v>
          </cell>
          <cell r="CD127">
            <v>21</v>
          </cell>
          <cell r="CE127">
            <v>785.25</v>
          </cell>
          <cell r="CF127">
            <v>785.25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</row>
        <row r="128">
          <cell r="B128" t="str">
            <v>0771619S</v>
          </cell>
          <cell r="C128" t="str">
            <v>VERNEUIL l'ETANG 
"Charles Péguy"</v>
          </cell>
          <cell r="D128" t="str">
            <v>A</v>
          </cell>
          <cell r="E128">
            <v>157</v>
          </cell>
          <cell r="F128">
            <v>121</v>
          </cell>
          <cell r="G128">
            <v>5</v>
          </cell>
          <cell r="H128">
            <v>144</v>
          </cell>
          <cell r="I128">
            <v>127</v>
          </cell>
          <cell r="J128">
            <v>5</v>
          </cell>
          <cell r="K128">
            <v>6</v>
          </cell>
          <cell r="L128">
            <v>0</v>
          </cell>
          <cell r="M128">
            <v>0</v>
          </cell>
          <cell r="N128">
            <v>5</v>
          </cell>
          <cell r="O128">
            <v>25.4</v>
          </cell>
          <cell r="P128">
            <v>0</v>
          </cell>
          <cell r="Q128">
            <v>150</v>
          </cell>
          <cell r="R128">
            <v>149</v>
          </cell>
          <cell r="S128">
            <v>6</v>
          </cell>
          <cell r="T128">
            <v>150</v>
          </cell>
          <cell r="U128">
            <v>148</v>
          </cell>
          <cell r="V128">
            <v>6</v>
          </cell>
          <cell r="W128">
            <v>-1</v>
          </cell>
          <cell r="X128">
            <v>0</v>
          </cell>
          <cell r="Y128">
            <v>0</v>
          </cell>
          <cell r="Z128">
            <v>6</v>
          </cell>
          <cell r="AA128">
            <v>24.666666666666668</v>
          </cell>
          <cell r="AB128">
            <v>0</v>
          </cell>
          <cell r="AC128">
            <v>123</v>
          </cell>
          <cell r="AD128">
            <v>149</v>
          </cell>
          <cell r="AE128">
            <v>6</v>
          </cell>
          <cell r="AF128">
            <v>155</v>
          </cell>
          <cell r="AG128">
            <v>158</v>
          </cell>
          <cell r="AH128">
            <v>6</v>
          </cell>
          <cell r="AI128">
            <v>9</v>
          </cell>
          <cell r="AJ128">
            <v>0</v>
          </cell>
          <cell r="AK128">
            <v>0</v>
          </cell>
          <cell r="AL128">
            <v>6</v>
          </cell>
          <cell r="AM128">
            <v>26.333333333333332</v>
          </cell>
          <cell r="AN128">
            <v>0</v>
          </cell>
          <cell r="AO128">
            <v>119</v>
          </cell>
          <cell r="AP128">
            <v>5</v>
          </cell>
          <cell r="AQ128">
            <v>123</v>
          </cell>
          <cell r="AR128">
            <v>122</v>
          </cell>
          <cell r="AS128">
            <v>5</v>
          </cell>
          <cell r="AT128">
            <v>3</v>
          </cell>
          <cell r="AU128">
            <v>0</v>
          </cell>
          <cell r="AV128">
            <v>0</v>
          </cell>
          <cell r="AW128">
            <v>5</v>
          </cell>
          <cell r="AX128">
            <v>24.4</v>
          </cell>
          <cell r="AY128">
            <v>0</v>
          </cell>
          <cell r="AZ128">
            <v>538</v>
          </cell>
          <cell r="BA128">
            <v>22</v>
          </cell>
          <cell r="BB128">
            <v>24.45</v>
          </cell>
          <cell r="BC128">
            <v>572</v>
          </cell>
          <cell r="BD128">
            <v>555</v>
          </cell>
          <cell r="BE128">
            <v>22</v>
          </cell>
          <cell r="BF128">
            <v>17</v>
          </cell>
          <cell r="BG128">
            <v>0</v>
          </cell>
          <cell r="BH128">
            <v>0</v>
          </cell>
          <cell r="BI128">
            <v>22</v>
          </cell>
          <cell r="BJ128">
            <v>25.227272727272727</v>
          </cell>
          <cell r="BK128">
            <v>0</v>
          </cell>
          <cell r="BL128">
            <v>674.5</v>
          </cell>
          <cell r="BM128">
            <v>80</v>
          </cell>
          <cell r="BN128">
            <v>11.86</v>
          </cell>
          <cell r="BO128">
            <v>0</v>
          </cell>
          <cell r="BP128">
            <v>0</v>
          </cell>
          <cell r="BQ128">
            <v>674.5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1</v>
          </cell>
          <cell r="BW128">
            <v>12</v>
          </cell>
          <cell r="BX128">
            <v>0</v>
          </cell>
          <cell r="BY128">
            <v>0</v>
          </cell>
          <cell r="BZ128">
            <v>0</v>
          </cell>
          <cell r="CA128">
            <v>538</v>
          </cell>
          <cell r="CB128">
            <v>573</v>
          </cell>
          <cell r="CC128">
            <v>567</v>
          </cell>
          <cell r="CD128">
            <v>0</v>
          </cell>
          <cell r="CE128">
            <v>674.5</v>
          </cell>
          <cell r="CF128">
            <v>674.5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</row>
        <row r="129">
          <cell r="B129" t="str">
            <v>0771365R</v>
          </cell>
          <cell r="C129" t="str">
            <v>VERT-ST-DENIS
"Jean Vilar"</v>
          </cell>
          <cell r="D129" t="str">
            <v>A</v>
          </cell>
          <cell r="E129">
            <v>191</v>
          </cell>
          <cell r="F129">
            <v>210</v>
          </cell>
          <cell r="G129">
            <v>8</v>
          </cell>
          <cell r="H129">
            <v>216</v>
          </cell>
          <cell r="I129">
            <v>210</v>
          </cell>
          <cell r="J129">
            <v>8</v>
          </cell>
          <cell r="K129">
            <v>0</v>
          </cell>
          <cell r="L129">
            <v>0</v>
          </cell>
          <cell r="M129">
            <v>0</v>
          </cell>
          <cell r="N129">
            <v>8</v>
          </cell>
          <cell r="O129">
            <v>26.25</v>
          </cell>
          <cell r="P129">
            <v>0</v>
          </cell>
          <cell r="Q129">
            <v>182</v>
          </cell>
          <cell r="R129">
            <v>187</v>
          </cell>
          <cell r="S129">
            <v>7</v>
          </cell>
          <cell r="T129">
            <v>184</v>
          </cell>
          <cell r="U129">
            <v>184</v>
          </cell>
          <cell r="V129">
            <v>7</v>
          </cell>
          <cell r="W129">
            <v>-3</v>
          </cell>
          <cell r="X129">
            <v>0</v>
          </cell>
          <cell r="Y129">
            <v>0</v>
          </cell>
          <cell r="Z129">
            <v>7</v>
          </cell>
          <cell r="AA129">
            <v>26.285714285714285</v>
          </cell>
          <cell r="AB129">
            <v>0</v>
          </cell>
          <cell r="AC129">
            <v>201</v>
          </cell>
          <cell r="AD129">
            <v>175</v>
          </cell>
          <cell r="AE129">
            <v>7</v>
          </cell>
          <cell r="AF129">
            <v>182</v>
          </cell>
          <cell r="AG129">
            <v>182</v>
          </cell>
          <cell r="AH129">
            <v>7</v>
          </cell>
          <cell r="AI129">
            <v>7</v>
          </cell>
          <cell r="AJ129">
            <v>0</v>
          </cell>
          <cell r="AK129">
            <v>0</v>
          </cell>
          <cell r="AL129">
            <v>7</v>
          </cell>
          <cell r="AM129">
            <v>26</v>
          </cell>
          <cell r="AN129">
            <v>0</v>
          </cell>
          <cell r="AO129">
            <v>200</v>
          </cell>
          <cell r="AP129">
            <v>7</v>
          </cell>
          <cell r="AQ129">
            <v>202</v>
          </cell>
          <cell r="AR129">
            <v>202</v>
          </cell>
          <cell r="AS129">
            <v>7</v>
          </cell>
          <cell r="AT129">
            <v>2</v>
          </cell>
          <cell r="AU129">
            <v>0</v>
          </cell>
          <cell r="AV129">
            <v>0</v>
          </cell>
          <cell r="AW129">
            <v>7</v>
          </cell>
          <cell r="AX129">
            <v>28.857142857142858</v>
          </cell>
          <cell r="AY129">
            <v>0</v>
          </cell>
          <cell r="AZ129">
            <v>772</v>
          </cell>
          <cell r="BA129">
            <v>29</v>
          </cell>
          <cell r="BB129">
            <v>26.62</v>
          </cell>
          <cell r="BC129">
            <v>784</v>
          </cell>
          <cell r="BD129">
            <v>778</v>
          </cell>
          <cell r="BE129">
            <v>29</v>
          </cell>
          <cell r="BF129">
            <v>6</v>
          </cell>
          <cell r="BG129">
            <v>0</v>
          </cell>
          <cell r="BH129">
            <v>0</v>
          </cell>
          <cell r="BI129">
            <v>29</v>
          </cell>
          <cell r="BJ129">
            <v>26.827586206896552</v>
          </cell>
          <cell r="BK129">
            <v>0</v>
          </cell>
          <cell r="BL129">
            <v>879.25</v>
          </cell>
          <cell r="BM129">
            <v>97.75</v>
          </cell>
          <cell r="BN129">
            <v>11.12</v>
          </cell>
          <cell r="BO129">
            <v>0</v>
          </cell>
          <cell r="BP129">
            <v>0</v>
          </cell>
          <cell r="BQ129">
            <v>879.25</v>
          </cell>
          <cell r="BR129">
            <v>0</v>
          </cell>
          <cell r="BS129">
            <v>0</v>
          </cell>
          <cell r="BT129">
            <v>0</v>
          </cell>
          <cell r="BU129">
            <v>9</v>
          </cell>
          <cell r="BV129">
            <v>13</v>
          </cell>
          <cell r="BW129">
            <v>13</v>
          </cell>
          <cell r="BX129">
            <v>0</v>
          </cell>
          <cell r="BY129">
            <v>0</v>
          </cell>
          <cell r="BZ129">
            <v>0</v>
          </cell>
          <cell r="CA129">
            <v>781</v>
          </cell>
          <cell r="CB129">
            <v>797</v>
          </cell>
          <cell r="CC129">
            <v>791</v>
          </cell>
          <cell r="CD129">
            <v>21</v>
          </cell>
          <cell r="CE129">
            <v>900.25</v>
          </cell>
          <cell r="CF129">
            <v>900.25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</row>
        <row r="130">
          <cell r="B130" t="str">
            <v>0770057U</v>
          </cell>
          <cell r="C130" t="str">
            <v>VILLENEUVE/BELLOT 
"Les Creusottes"</v>
          </cell>
          <cell r="D130" t="str">
            <v>A</v>
          </cell>
          <cell r="E130">
            <v>112</v>
          </cell>
          <cell r="F130">
            <v>85</v>
          </cell>
          <cell r="G130">
            <v>4</v>
          </cell>
          <cell r="H130">
            <v>113</v>
          </cell>
          <cell r="I130">
            <v>105</v>
          </cell>
          <cell r="J130">
            <v>4</v>
          </cell>
          <cell r="K130">
            <v>20</v>
          </cell>
          <cell r="L130">
            <v>0</v>
          </cell>
          <cell r="M130">
            <v>0</v>
          </cell>
          <cell r="N130">
            <v>4</v>
          </cell>
          <cell r="O130">
            <v>26.25</v>
          </cell>
          <cell r="P130">
            <v>0</v>
          </cell>
          <cell r="Q130">
            <v>92</v>
          </cell>
          <cell r="R130">
            <v>110</v>
          </cell>
          <cell r="S130">
            <v>4</v>
          </cell>
          <cell r="T130">
            <v>112</v>
          </cell>
          <cell r="U130">
            <v>112</v>
          </cell>
          <cell r="V130">
            <v>4</v>
          </cell>
          <cell r="W130">
            <v>2</v>
          </cell>
          <cell r="X130">
            <v>0</v>
          </cell>
          <cell r="Y130">
            <v>0</v>
          </cell>
          <cell r="Z130">
            <v>4</v>
          </cell>
          <cell r="AA130">
            <v>28</v>
          </cell>
          <cell r="AB130">
            <v>0</v>
          </cell>
          <cell r="AC130">
            <v>101</v>
          </cell>
          <cell r="AD130">
            <v>89</v>
          </cell>
          <cell r="AE130">
            <v>4</v>
          </cell>
          <cell r="AF130">
            <v>88</v>
          </cell>
          <cell r="AG130">
            <v>88</v>
          </cell>
          <cell r="AH130">
            <v>4</v>
          </cell>
          <cell r="AI130">
            <v>-1</v>
          </cell>
          <cell r="AJ130">
            <v>0</v>
          </cell>
          <cell r="AK130">
            <v>0</v>
          </cell>
          <cell r="AL130">
            <v>4</v>
          </cell>
          <cell r="AM130">
            <v>22</v>
          </cell>
          <cell r="AN130">
            <v>0</v>
          </cell>
          <cell r="AO130">
            <v>97</v>
          </cell>
          <cell r="AP130">
            <v>4</v>
          </cell>
          <cell r="AQ130">
            <v>98</v>
          </cell>
          <cell r="AR130">
            <v>97</v>
          </cell>
          <cell r="AS130">
            <v>4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24.25</v>
          </cell>
          <cell r="AY130">
            <v>0</v>
          </cell>
          <cell r="AZ130">
            <v>381</v>
          </cell>
          <cell r="BA130">
            <v>16</v>
          </cell>
          <cell r="BB130">
            <v>23.81</v>
          </cell>
          <cell r="BC130">
            <v>411</v>
          </cell>
          <cell r="BD130">
            <v>402</v>
          </cell>
          <cell r="BE130">
            <v>16</v>
          </cell>
          <cell r="BF130">
            <v>21</v>
          </cell>
          <cell r="BG130">
            <v>0</v>
          </cell>
          <cell r="BH130">
            <v>0</v>
          </cell>
          <cell r="BI130">
            <v>16</v>
          </cell>
          <cell r="BJ130">
            <v>25.125</v>
          </cell>
          <cell r="BK130">
            <v>0</v>
          </cell>
          <cell r="BL130">
            <v>500.5</v>
          </cell>
          <cell r="BM130">
            <v>60.5</v>
          </cell>
          <cell r="BN130">
            <v>12.09</v>
          </cell>
          <cell r="BO130">
            <v>0</v>
          </cell>
          <cell r="BP130">
            <v>0</v>
          </cell>
          <cell r="BQ130">
            <v>500.5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381</v>
          </cell>
          <cell r="CB130">
            <v>411</v>
          </cell>
          <cell r="CC130">
            <v>402</v>
          </cell>
          <cell r="CD130">
            <v>0</v>
          </cell>
          <cell r="CE130">
            <v>500.5</v>
          </cell>
          <cell r="CF130">
            <v>500.5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</row>
        <row r="131">
          <cell r="B131" t="str">
            <v>0771333F</v>
          </cell>
          <cell r="C131" t="str">
            <v>VILLEPARISIS
"Gérard Philipe"</v>
          </cell>
          <cell r="D131" t="str">
            <v>B</v>
          </cell>
          <cell r="E131">
            <v>196</v>
          </cell>
          <cell r="F131">
            <v>167</v>
          </cell>
          <cell r="G131">
            <v>7</v>
          </cell>
          <cell r="H131">
            <v>168</v>
          </cell>
          <cell r="I131">
            <v>180</v>
          </cell>
          <cell r="J131">
            <v>7</v>
          </cell>
          <cell r="K131">
            <v>13</v>
          </cell>
          <cell r="L131">
            <v>0</v>
          </cell>
          <cell r="M131">
            <v>0</v>
          </cell>
          <cell r="N131">
            <v>7</v>
          </cell>
          <cell r="O131">
            <v>25.714285714285715</v>
          </cell>
          <cell r="P131">
            <v>0</v>
          </cell>
          <cell r="Q131">
            <v>154</v>
          </cell>
          <cell r="R131">
            <v>195</v>
          </cell>
          <cell r="S131">
            <v>8</v>
          </cell>
          <cell r="T131">
            <v>192</v>
          </cell>
          <cell r="U131">
            <v>192</v>
          </cell>
          <cell r="V131">
            <v>8</v>
          </cell>
          <cell r="W131">
            <v>-3</v>
          </cell>
          <cell r="X131">
            <v>0</v>
          </cell>
          <cell r="Y131">
            <v>0</v>
          </cell>
          <cell r="Z131">
            <v>8</v>
          </cell>
          <cell r="AA131">
            <v>24</v>
          </cell>
          <cell r="AB131">
            <v>0</v>
          </cell>
          <cell r="AC131">
            <v>160</v>
          </cell>
          <cell r="AD131">
            <v>150</v>
          </cell>
          <cell r="AE131">
            <v>6</v>
          </cell>
          <cell r="AF131">
            <v>155</v>
          </cell>
          <cell r="AG131">
            <v>155</v>
          </cell>
          <cell r="AH131">
            <v>6</v>
          </cell>
          <cell r="AI131">
            <v>5</v>
          </cell>
          <cell r="AJ131">
            <v>0</v>
          </cell>
          <cell r="AK131">
            <v>0</v>
          </cell>
          <cell r="AL131">
            <v>6</v>
          </cell>
          <cell r="AM131">
            <v>25.833333333333332</v>
          </cell>
          <cell r="AN131">
            <v>0</v>
          </cell>
          <cell r="AO131">
            <v>155</v>
          </cell>
          <cell r="AP131">
            <v>6</v>
          </cell>
          <cell r="AQ131">
            <v>159</v>
          </cell>
          <cell r="AR131">
            <v>159</v>
          </cell>
          <cell r="AS131">
            <v>6</v>
          </cell>
          <cell r="AT131">
            <v>4</v>
          </cell>
          <cell r="AU131">
            <v>0</v>
          </cell>
          <cell r="AV131">
            <v>0</v>
          </cell>
          <cell r="AW131">
            <v>6</v>
          </cell>
          <cell r="AX131">
            <v>26.5</v>
          </cell>
          <cell r="AY131">
            <v>0</v>
          </cell>
          <cell r="AZ131">
            <v>667</v>
          </cell>
          <cell r="BA131">
            <v>27</v>
          </cell>
          <cell r="BB131">
            <v>24.7</v>
          </cell>
          <cell r="BC131">
            <v>674</v>
          </cell>
          <cell r="BD131">
            <v>686</v>
          </cell>
          <cell r="BE131">
            <v>27</v>
          </cell>
          <cell r="BF131">
            <v>19</v>
          </cell>
          <cell r="BG131">
            <v>0</v>
          </cell>
          <cell r="BH131">
            <v>0</v>
          </cell>
          <cell r="BI131">
            <v>27</v>
          </cell>
          <cell r="BJ131">
            <v>25.407407407407408</v>
          </cell>
          <cell r="BK131">
            <v>0</v>
          </cell>
          <cell r="BL131">
            <v>824</v>
          </cell>
          <cell r="BM131">
            <v>91.5</v>
          </cell>
          <cell r="BN131">
            <v>11.1</v>
          </cell>
          <cell r="BO131">
            <v>0</v>
          </cell>
          <cell r="BP131">
            <v>0</v>
          </cell>
          <cell r="BQ131">
            <v>824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10</v>
          </cell>
          <cell r="BY131">
            <v>15</v>
          </cell>
          <cell r="BZ131">
            <v>10</v>
          </cell>
          <cell r="CA131">
            <v>677</v>
          </cell>
          <cell r="CB131">
            <v>689</v>
          </cell>
          <cell r="CC131">
            <v>696</v>
          </cell>
          <cell r="CD131">
            <v>20</v>
          </cell>
          <cell r="CE131">
            <v>844</v>
          </cell>
          <cell r="CF131">
            <v>844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</row>
        <row r="132">
          <cell r="B132" t="str">
            <v>0771878Y</v>
          </cell>
          <cell r="C132" t="str">
            <v>VILLEPARISIS
"Jacques Monod"</v>
          </cell>
          <cell r="D132" t="str">
            <v>B</v>
          </cell>
          <cell r="E132">
            <v>191</v>
          </cell>
          <cell r="F132">
            <v>196</v>
          </cell>
          <cell r="G132">
            <v>8</v>
          </cell>
          <cell r="H132">
            <v>209</v>
          </cell>
          <cell r="I132">
            <v>188</v>
          </cell>
          <cell r="J132">
            <v>8</v>
          </cell>
          <cell r="K132">
            <v>-8</v>
          </cell>
          <cell r="L132">
            <v>0</v>
          </cell>
          <cell r="M132">
            <v>0</v>
          </cell>
          <cell r="N132">
            <v>8</v>
          </cell>
          <cell r="O132">
            <v>23.5</v>
          </cell>
          <cell r="P132">
            <v>0</v>
          </cell>
          <cell r="Q132">
            <v>150</v>
          </cell>
          <cell r="R132">
            <v>184</v>
          </cell>
          <cell r="S132">
            <v>7</v>
          </cell>
          <cell r="T132">
            <v>190</v>
          </cell>
          <cell r="U132">
            <v>190</v>
          </cell>
          <cell r="V132">
            <v>7</v>
          </cell>
          <cell r="W132">
            <v>6</v>
          </cell>
          <cell r="X132">
            <v>0</v>
          </cell>
          <cell r="Y132">
            <v>0</v>
          </cell>
          <cell r="Z132">
            <v>7</v>
          </cell>
          <cell r="AA132">
            <v>27.142857142857142</v>
          </cell>
          <cell r="AB132">
            <v>0</v>
          </cell>
          <cell r="AC132">
            <v>149</v>
          </cell>
          <cell r="AD132">
            <v>145</v>
          </cell>
          <cell r="AE132">
            <v>6</v>
          </cell>
          <cell r="AF132">
            <v>150</v>
          </cell>
          <cell r="AG132">
            <v>150</v>
          </cell>
          <cell r="AH132">
            <v>6</v>
          </cell>
          <cell r="AI132">
            <v>5</v>
          </cell>
          <cell r="AJ132">
            <v>0</v>
          </cell>
          <cell r="AK132">
            <v>0</v>
          </cell>
          <cell r="AL132">
            <v>6</v>
          </cell>
          <cell r="AM132">
            <v>25</v>
          </cell>
          <cell r="AN132">
            <v>0</v>
          </cell>
          <cell r="AO132">
            <v>146</v>
          </cell>
          <cell r="AP132">
            <v>6</v>
          </cell>
          <cell r="AQ132">
            <v>154</v>
          </cell>
          <cell r="AR132">
            <v>154</v>
          </cell>
          <cell r="AS132">
            <v>6</v>
          </cell>
          <cell r="AT132">
            <v>8</v>
          </cell>
          <cell r="AU132">
            <v>0</v>
          </cell>
          <cell r="AV132">
            <v>0</v>
          </cell>
          <cell r="AW132">
            <v>6</v>
          </cell>
          <cell r="AX132">
            <v>25.666666666666668</v>
          </cell>
          <cell r="AY132">
            <v>0</v>
          </cell>
          <cell r="AZ132">
            <v>671</v>
          </cell>
          <cell r="BA132">
            <v>27</v>
          </cell>
          <cell r="BB132">
            <v>24.85</v>
          </cell>
          <cell r="BC132">
            <v>703</v>
          </cell>
          <cell r="BD132">
            <v>682</v>
          </cell>
          <cell r="BE132">
            <v>27</v>
          </cell>
          <cell r="BF132">
            <v>11</v>
          </cell>
          <cell r="BG132">
            <v>0</v>
          </cell>
          <cell r="BH132">
            <v>0</v>
          </cell>
          <cell r="BI132">
            <v>27</v>
          </cell>
          <cell r="BJ132">
            <v>25.25925925925926</v>
          </cell>
          <cell r="BK132">
            <v>0</v>
          </cell>
          <cell r="BL132">
            <v>821</v>
          </cell>
          <cell r="BM132">
            <v>93</v>
          </cell>
          <cell r="BN132">
            <v>11.33</v>
          </cell>
          <cell r="BO132">
            <v>0</v>
          </cell>
          <cell r="BP132">
            <v>0</v>
          </cell>
          <cell r="BQ132">
            <v>821</v>
          </cell>
          <cell r="BR132">
            <v>0</v>
          </cell>
          <cell r="BS132">
            <v>0</v>
          </cell>
          <cell r="BT132">
            <v>0</v>
          </cell>
          <cell r="BU132">
            <v>14</v>
          </cell>
          <cell r="BV132">
            <v>14</v>
          </cell>
          <cell r="BW132">
            <v>13</v>
          </cell>
          <cell r="BX132">
            <v>0</v>
          </cell>
          <cell r="BY132">
            <v>0</v>
          </cell>
          <cell r="BZ132">
            <v>0</v>
          </cell>
          <cell r="CA132">
            <v>685</v>
          </cell>
          <cell r="CB132">
            <v>717</v>
          </cell>
          <cell r="CC132">
            <v>695</v>
          </cell>
          <cell r="CD132">
            <v>21</v>
          </cell>
          <cell r="CE132">
            <v>842</v>
          </cell>
          <cell r="CF132">
            <v>842</v>
          </cell>
          <cell r="CG132">
            <v>10</v>
          </cell>
          <cell r="CH132">
            <v>1</v>
          </cell>
          <cell r="CI132">
            <v>12</v>
          </cell>
          <cell r="CJ132">
            <v>12</v>
          </cell>
        </row>
        <row r="133">
          <cell r="B133" t="str">
            <v>0770059W</v>
          </cell>
          <cell r="C133" t="str">
            <v>VILLIERS-ST-GEORGES 
"Les Tournelles"</v>
          </cell>
          <cell r="D133" t="str">
            <v>B</v>
          </cell>
          <cell r="E133">
            <v>108</v>
          </cell>
          <cell r="F133">
            <v>116</v>
          </cell>
          <cell r="G133">
            <v>5</v>
          </cell>
          <cell r="H133">
            <v>115</v>
          </cell>
          <cell r="I133">
            <v>114</v>
          </cell>
          <cell r="J133">
            <v>5</v>
          </cell>
          <cell r="K133">
            <v>-2</v>
          </cell>
          <cell r="L133">
            <v>0</v>
          </cell>
          <cell r="M133">
            <v>0</v>
          </cell>
          <cell r="N133">
            <v>5</v>
          </cell>
          <cell r="O133">
            <v>22.8</v>
          </cell>
          <cell r="P133">
            <v>0</v>
          </cell>
          <cell r="Q133">
            <v>100</v>
          </cell>
          <cell r="R133">
            <v>102</v>
          </cell>
          <cell r="S133">
            <v>4</v>
          </cell>
          <cell r="T133">
            <v>99</v>
          </cell>
          <cell r="U133">
            <v>99</v>
          </cell>
          <cell r="V133">
            <v>4</v>
          </cell>
          <cell r="W133">
            <v>-3</v>
          </cell>
          <cell r="X133">
            <v>0</v>
          </cell>
          <cell r="Y133">
            <v>0</v>
          </cell>
          <cell r="Z133">
            <v>4</v>
          </cell>
          <cell r="AA133">
            <v>24.75</v>
          </cell>
          <cell r="AB133">
            <v>0</v>
          </cell>
          <cell r="AC133">
            <v>115</v>
          </cell>
          <cell r="AD133">
            <v>98</v>
          </cell>
          <cell r="AE133">
            <v>4</v>
          </cell>
          <cell r="AF133">
            <v>101</v>
          </cell>
          <cell r="AG133">
            <v>102</v>
          </cell>
          <cell r="AH133">
            <v>4</v>
          </cell>
          <cell r="AI133">
            <v>4</v>
          </cell>
          <cell r="AJ133">
            <v>0</v>
          </cell>
          <cell r="AK133">
            <v>0</v>
          </cell>
          <cell r="AL133">
            <v>4</v>
          </cell>
          <cell r="AM133">
            <v>25.5</v>
          </cell>
          <cell r="AN133">
            <v>0</v>
          </cell>
          <cell r="AO133">
            <v>107</v>
          </cell>
          <cell r="AP133">
            <v>4</v>
          </cell>
          <cell r="AQ133">
            <v>103</v>
          </cell>
          <cell r="AR133">
            <v>103</v>
          </cell>
          <cell r="AS133">
            <v>4</v>
          </cell>
          <cell r="AT133">
            <v>-4</v>
          </cell>
          <cell r="AU133">
            <v>0</v>
          </cell>
          <cell r="AV133">
            <v>0</v>
          </cell>
          <cell r="AW133">
            <v>4</v>
          </cell>
          <cell r="AX133">
            <v>25.75</v>
          </cell>
          <cell r="AY133">
            <v>0</v>
          </cell>
          <cell r="AZ133">
            <v>423</v>
          </cell>
          <cell r="BA133">
            <v>17</v>
          </cell>
          <cell r="BB133">
            <v>24.88</v>
          </cell>
          <cell r="BC133">
            <v>418</v>
          </cell>
          <cell r="BD133">
            <v>418</v>
          </cell>
          <cell r="BE133">
            <v>17</v>
          </cell>
          <cell r="BF133">
            <v>-5</v>
          </cell>
          <cell r="BG133">
            <v>0</v>
          </cell>
          <cell r="BH133">
            <v>0</v>
          </cell>
          <cell r="BI133">
            <v>17</v>
          </cell>
          <cell r="BJ133">
            <v>24.588235294117649</v>
          </cell>
          <cell r="BK133">
            <v>0</v>
          </cell>
          <cell r="BL133">
            <v>525.5</v>
          </cell>
          <cell r="BM133">
            <v>65</v>
          </cell>
          <cell r="BN133">
            <v>12.37</v>
          </cell>
          <cell r="BO133">
            <v>0</v>
          </cell>
          <cell r="BP133">
            <v>0</v>
          </cell>
          <cell r="BQ133">
            <v>525.5</v>
          </cell>
          <cell r="BR133">
            <v>0</v>
          </cell>
          <cell r="BS133">
            <v>0</v>
          </cell>
          <cell r="BT133">
            <v>0</v>
          </cell>
          <cell r="BU133">
            <v>13</v>
          </cell>
          <cell r="BV133">
            <v>0</v>
          </cell>
          <cell r="BW133">
            <v>12</v>
          </cell>
          <cell r="BX133">
            <v>0</v>
          </cell>
          <cell r="BY133">
            <v>0</v>
          </cell>
          <cell r="BZ133">
            <v>0</v>
          </cell>
          <cell r="CA133">
            <v>436</v>
          </cell>
          <cell r="CB133">
            <v>418</v>
          </cell>
          <cell r="CC133">
            <v>430</v>
          </cell>
          <cell r="CD133">
            <v>21</v>
          </cell>
          <cell r="CE133">
            <v>546.5</v>
          </cell>
          <cell r="CF133">
            <v>546.5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17"/>
  <sheetViews>
    <sheetView tabSelected="1" topLeftCell="E124" zoomScaleNormal="100" workbookViewId="0">
      <selection activeCell="S52" sqref="S52"/>
    </sheetView>
  </sheetViews>
  <sheetFormatPr baseColWidth="10" defaultColWidth="11.44140625" defaultRowHeight="35.1" customHeight="1" x14ac:dyDescent="0.25"/>
  <cols>
    <col min="1" max="1" width="3.6640625" style="54" customWidth="1"/>
    <col min="2" max="2" width="8.33203125" style="54" customWidth="1"/>
    <col min="3" max="3" width="20" style="55" customWidth="1"/>
    <col min="4" max="4" width="8.5546875" style="70" customWidth="1"/>
    <col min="5" max="5" width="7.44140625" style="56" customWidth="1"/>
    <col min="6" max="6" width="6.33203125" style="56" customWidth="1"/>
    <col min="7" max="7" width="7.44140625" style="56" customWidth="1"/>
    <col min="8" max="8" width="6.33203125" style="56" customWidth="1"/>
    <col min="9" max="9" width="7.44140625" style="56" customWidth="1"/>
    <col min="10" max="10" width="6" style="56" customWidth="1"/>
    <col min="11" max="11" width="7.44140625" style="56" customWidth="1"/>
    <col min="12" max="12" width="6" style="56" customWidth="1"/>
    <col min="13" max="13" width="8.44140625" style="56" customWidth="1"/>
    <col min="14" max="15" width="6.33203125" style="56" customWidth="1"/>
    <col min="16" max="16" width="11.5546875" style="47" customWidth="1"/>
    <col min="17" max="17" width="10.5546875" style="47" customWidth="1"/>
    <col min="18" max="18" width="9.6640625" style="47" customWidth="1"/>
    <col min="19" max="19" width="11.44140625" style="47" customWidth="1"/>
    <col min="20" max="20" width="5.5546875" style="56" customWidth="1"/>
    <col min="21" max="21" width="5" style="64" customWidth="1"/>
    <col min="22" max="22" width="6.6640625" style="47" customWidth="1"/>
    <col min="23" max="23" width="9.88671875" style="47" customWidth="1"/>
    <col min="24" max="24" width="10.5546875" style="47" customWidth="1"/>
    <col min="25" max="25" width="11" style="47" customWidth="1"/>
    <col min="26" max="27" width="5.5546875" customWidth="1"/>
    <col min="28" max="29" width="6.33203125" style="47" customWidth="1"/>
    <col min="30" max="31" width="5.44140625" style="47" customWidth="1"/>
    <col min="32" max="33" width="5.5546875" style="47" customWidth="1"/>
    <col min="34" max="34" width="7.88671875" style="47" customWidth="1"/>
    <col min="35" max="35" width="8.109375" style="47" customWidth="1"/>
    <col min="36" max="36" width="9.33203125" style="47" customWidth="1"/>
    <col min="37" max="37" width="7.44140625" style="47" customWidth="1"/>
    <col min="38" max="38" width="13" style="47" customWidth="1"/>
    <col min="39" max="16384" width="11.44140625" style="47"/>
  </cols>
  <sheetData>
    <row r="1" spans="1:38" s="3" customFormat="1" ht="19.95" customHeight="1" x14ac:dyDescent="0.25">
      <c r="A1" s="1"/>
      <c r="B1" s="1"/>
      <c r="C1" s="136" t="s">
        <v>20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89"/>
      <c r="R1" s="89"/>
      <c r="S1" s="89"/>
      <c r="T1" s="2"/>
      <c r="U1" s="58"/>
      <c r="V1" s="5"/>
      <c r="W1" s="6"/>
      <c r="AH1" s="94" t="s">
        <v>275</v>
      </c>
      <c r="AI1" s="94"/>
      <c r="AJ1" s="94"/>
      <c r="AK1" s="94"/>
      <c r="AL1" s="94"/>
    </row>
    <row r="2" spans="1:38" s="3" customFormat="1" ht="19.95" customHeight="1" x14ac:dyDescent="0.25">
      <c r="A2" s="7"/>
      <c r="B2" s="7"/>
      <c r="C2" s="105" t="s">
        <v>288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0"/>
      <c r="R2" s="90"/>
      <c r="S2" s="90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1:38" s="3" customFormat="1" ht="5.25" customHeight="1" x14ac:dyDescent="0.25">
      <c r="A3" s="1"/>
      <c r="B3" s="1"/>
      <c r="C3" s="8"/>
      <c r="D3" s="66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T3" s="9"/>
      <c r="U3" s="59"/>
      <c r="V3" s="12"/>
      <c r="W3" s="11"/>
    </row>
    <row r="4" spans="1:38" s="3" customFormat="1" ht="45.75" customHeight="1" x14ac:dyDescent="0.25">
      <c r="A4" s="112" t="s">
        <v>0</v>
      </c>
      <c r="B4" s="124" t="s">
        <v>271</v>
      </c>
      <c r="C4" s="115" t="s">
        <v>1</v>
      </c>
      <c r="D4" s="118" t="s">
        <v>21</v>
      </c>
      <c r="E4" s="127" t="s">
        <v>16</v>
      </c>
      <c r="F4" s="128"/>
      <c r="G4" s="128"/>
      <c r="H4" s="128"/>
      <c r="I4" s="128"/>
      <c r="J4" s="128"/>
      <c r="K4" s="128"/>
      <c r="L4" s="128"/>
      <c r="M4" s="128"/>
      <c r="N4" s="128"/>
      <c r="O4" s="129"/>
      <c r="P4" s="101" t="s">
        <v>17</v>
      </c>
      <c r="Q4" s="102"/>
      <c r="R4" s="102"/>
      <c r="S4" s="102"/>
      <c r="T4" s="95" t="s">
        <v>2</v>
      </c>
      <c r="U4" s="96"/>
      <c r="V4" s="97"/>
      <c r="W4" s="121" t="s">
        <v>3</v>
      </c>
      <c r="X4" s="137" t="s">
        <v>281</v>
      </c>
      <c r="Y4" s="133" t="s">
        <v>4</v>
      </c>
      <c r="Z4" s="139" t="s">
        <v>5</v>
      </c>
      <c r="AA4" s="140"/>
      <c r="AB4" s="140"/>
      <c r="AC4" s="140"/>
      <c r="AD4" s="140"/>
      <c r="AE4" s="140"/>
      <c r="AF4" s="140"/>
      <c r="AG4" s="140"/>
      <c r="AH4" s="141"/>
      <c r="AI4" s="106" t="s">
        <v>6</v>
      </c>
      <c r="AJ4" s="107"/>
      <c r="AK4" s="108"/>
      <c r="AL4" s="91" t="s">
        <v>7</v>
      </c>
    </row>
    <row r="5" spans="1:38" s="3" customFormat="1" ht="30.75" customHeight="1" x14ac:dyDescent="0.25">
      <c r="A5" s="113"/>
      <c r="B5" s="125"/>
      <c r="C5" s="116"/>
      <c r="D5" s="119"/>
      <c r="E5" s="127" t="s">
        <v>8</v>
      </c>
      <c r="F5" s="129"/>
      <c r="G5" s="145" t="s">
        <v>9</v>
      </c>
      <c r="H5" s="146"/>
      <c r="I5" s="145" t="s">
        <v>10</v>
      </c>
      <c r="J5" s="146"/>
      <c r="K5" s="145" t="s">
        <v>11</v>
      </c>
      <c r="L5" s="146"/>
      <c r="M5" s="147" t="s">
        <v>279</v>
      </c>
      <c r="N5" s="148"/>
      <c r="O5" s="149"/>
      <c r="P5" s="103"/>
      <c r="Q5" s="104"/>
      <c r="R5" s="104"/>
      <c r="S5" s="104"/>
      <c r="T5" s="98"/>
      <c r="U5" s="99"/>
      <c r="V5" s="100"/>
      <c r="W5" s="122"/>
      <c r="X5" s="138"/>
      <c r="Y5" s="134"/>
      <c r="Z5" s="142"/>
      <c r="AA5" s="143"/>
      <c r="AB5" s="143"/>
      <c r="AC5" s="143"/>
      <c r="AD5" s="143"/>
      <c r="AE5" s="143"/>
      <c r="AF5" s="143"/>
      <c r="AG5" s="143"/>
      <c r="AH5" s="144"/>
      <c r="AI5" s="109"/>
      <c r="AJ5" s="110"/>
      <c r="AK5" s="111"/>
      <c r="AL5" s="92"/>
    </row>
    <row r="6" spans="1:38" s="3" customFormat="1" ht="63" customHeight="1" x14ac:dyDescent="0.25">
      <c r="A6" s="114" t="s">
        <v>0</v>
      </c>
      <c r="B6" s="126"/>
      <c r="C6" s="117"/>
      <c r="D6" s="120"/>
      <c r="E6" s="84" t="s">
        <v>278</v>
      </c>
      <c r="F6" s="84" t="s">
        <v>276</v>
      </c>
      <c r="G6" s="84" t="s">
        <v>278</v>
      </c>
      <c r="H6" s="84" t="s">
        <v>276</v>
      </c>
      <c r="I6" s="84" t="s">
        <v>278</v>
      </c>
      <c r="J6" s="84" t="s">
        <v>276</v>
      </c>
      <c r="K6" s="84" t="s">
        <v>278</v>
      </c>
      <c r="L6" s="84" t="s">
        <v>276</v>
      </c>
      <c r="M6" s="86" t="s">
        <v>278</v>
      </c>
      <c r="N6" s="86" t="s">
        <v>276</v>
      </c>
      <c r="O6" s="83" t="s">
        <v>277</v>
      </c>
      <c r="P6" s="88" t="s">
        <v>289</v>
      </c>
      <c r="Q6" s="88" t="s">
        <v>291</v>
      </c>
      <c r="R6" s="88" t="s">
        <v>290</v>
      </c>
      <c r="S6" s="88" t="s">
        <v>292</v>
      </c>
      <c r="T6" s="13" t="s">
        <v>18</v>
      </c>
      <c r="U6" s="60" t="s">
        <v>12</v>
      </c>
      <c r="V6" s="14" t="s">
        <v>19</v>
      </c>
      <c r="W6" s="123"/>
      <c r="X6" s="135"/>
      <c r="Y6" s="135"/>
      <c r="Z6" s="13" t="s">
        <v>8</v>
      </c>
      <c r="AA6" s="13" t="s">
        <v>280</v>
      </c>
      <c r="AB6" s="13" t="s">
        <v>9</v>
      </c>
      <c r="AC6" s="13" t="s">
        <v>280</v>
      </c>
      <c r="AD6" s="13" t="s">
        <v>10</v>
      </c>
      <c r="AE6" s="13" t="s">
        <v>280</v>
      </c>
      <c r="AF6" s="13" t="s">
        <v>11</v>
      </c>
      <c r="AG6" s="13" t="s">
        <v>280</v>
      </c>
      <c r="AH6" s="87" t="s">
        <v>13</v>
      </c>
      <c r="AI6" s="88" t="s">
        <v>289</v>
      </c>
      <c r="AJ6" s="88" t="s">
        <v>290</v>
      </c>
      <c r="AK6" s="88" t="s">
        <v>292</v>
      </c>
      <c r="AL6" s="93"/>
    </row>
    <row r="7" spans="1:38" s="3" customFormat="1" ht="29.1" customHeight="1" x14ac:dyDescent="0.25">
      <c r="A7" s="15">
        <v>1</v>
      </c>
      <c r="B7" s="71" t="s">
        <v>22</v>
      </c>
      <c r="C7" s="72" t="s">
        <v>23</v>
      </c>
      <c r="D7" s="67" t="s">
        <v>282</v>
      </c>
      <c r="E7" s="13">
        <v>113</v>
      </c>
      <c r="F7" s="13">
        <v>4</v>
      </c>
      <c r="G7" s="16">
        <v>92</v>
      </c>
      <c r="H7" s="16">
        <v>4</v>
      </c>
      <c r="I7" s="16">
        <v>105</v>
      </c>
      <c r="J7" s="16">
        <v>4</v>
      </c>
      <c r="K7" s="16">
        <v>123</v>
      </c>
      <c r="L7" s="16">
        <v>5</v>
      </c>
      <c r="M7" s="18">
        <f>E7+G7+I7+K7</f>
        <v>433</v>
      </c>
      <c r="N7" s="18">
        <f>F7+H7+J7+L7</f>
        <v>17</v>
      </c>
      <c r="O7" s="21">
        <f>M7/N7</f>
        <v>25.470588235294116</v>
      </c>
      <c r="P7" s="17">
        <v>530.25</v>
      </c>
      <c r="Q7" s="17">
        <v>0</v>
      </c>
      <c r="R7" s="17">
        <v>0</v>
      </c>
      <c r="S7" s="17">
        <f>P7+Q7+R7</f>
        <v>530.25</v>
      </c>
      <c r="T7" s="16">
        <v>0</v>
      </c>
      <c r="U7" s="22">
        <v>13</v>
      </c>
      <c r="V7" s="16">
        <v>0</v>
      </c>
      <c r="W7" s="18">
        <f t="shared" ref="W7:W38" si="0">M7+T7+U7+V7</f>
        <v>446</v>
      </c>
      <c r="X7" s="17">
        <v>21</v>
      </c>
      <c r="Y7" s="17">
        <f>S7+X7</f>
        <v>551.25</v>
      </c>
      <c r="Z7" s="19">
        <f>VLOOKUP(B7,'[1]Effectifs juin 2017'!$B$7:$CJ$133,87,0)</f>
        <v>10</v>
      </c>
      <c r="AA7" s="19">
        <v>1</v>
      </c>
      <c r="AB7" s="19">
        <v>16</v>
      </c>
      <c r="AC7" s="19">
        <v>1</v>
      </c>
      <c r="AD7" s="19">
        <v>15</v>
      </c>
      <c r="AE7" s="19">
        <v>1</v>
      </c>
      <c r="AF7" s="19">
        <v>16</v>
      </c>
      <c r="AG7" s="19">
        <v>1</v>
      </c>
      <c r="AH7" s="20">
        <f>Z7+AB7+AD7+AF7</f>
        <v>57</v>
      </c>
      <c r="AI7" s="17">
        <v>135.5</v>
      </c>
      <c r="AJ7" s="17"/>
      <c r="AK7" s="17">
        <f>AI7+AJ7</f>
        <v>135.5</v>
      </c>
      <c r="AL7" s="21">
        <f>Y7+AK7</f>
        <v>686.75</v>
      </c>
    </row>
    <row r="8" spans="1:38" s="3" customFormat="1" ht="29.1" customHeight="1" x14ac:dyDescent="0.25">
      <c r="A8" s="15">
        <v>2</v>
      </c>
      <c r="B8" s="71" t="s">
        <v>24</v>
      </c>
      <c r="C8" s="72" t="s">
        <v>25</v>
      </c>
      <c r="D8" s="67" t="s">
        <v>282</v>
      </c>
      <c r="E8" s="13">
        <v>138</v>
      </c>
      <c r="F8" s="13">
        <v>5</v>
      </c>
      <c r="G8" s="16">
        <v>146</v>
      </c>
      <c r="H8" s="16">
        <v>5</v>
      </c>
      <c r="I8" s="16">
        <v>145</v>
      </c>
      <c r="J8" s="16">
        <v>5</v>
      </c>
      <c r="K8" s="16">
        <v>134</v>
      </c>
      <c r="L8" s="16">
        <v>5</v>
      </c>
      <c r="M8" s="18">
        <f t="shared" ref="M8:M71" si="1">E8+G8+I8+K8</f>
        <v>563</v>
      </c>
      <c r="N8" s="18">
        <f t="shared" ref="N8:N71" si="2">F8+H8+J8+L8</f>
        <v>20</v>
      </c>
      <c r="O8" s="21">
        <f t="shared" ref="O8:O71" si="3">M8/N8</f>
        <v>28.15</v>
      </c>
      <c r="P8" s="17">
        <v>631</v>
      </c>
      <c r="Q8" s="17">
        <v>0</v>
      </c>
      <c r="R8" s="17">
        <v>0</v>
      </c>
      <c r="S8" s="17">
        <f t="shared" ref="S8:S71" si="4">P8+Q8+R8</f>
        <v>631</v>
      </c>
      <c r="T8" s="16">
        <v>0</v>
      </c>
      <c r="U8" s="22">
        <v>0</v>
      </c>
      <c r="V8" s="16">
        <v>0</v>
      </c>
      <c r="W8" s="18">
        <f t="shared" si="0"/>
        <v>563</v>
      </c>
      <c r="X8" s="17">
        <v>0</v>
      </c>
      <c r="Y8" s="17">
        <f t="shared" ref="Y8:Y71" si="5">S8+X8</f>
        <v>631</v>
      </c>
      <c r="Z8" s="19">
        <f>VLOOKUP(B8,'[1]Effectifs juin 2017'!$B$7:$CJ$133,87,0)</f>
        <v>0</v>
      </c>
      <c r="AA8" s="19"/>
      <c r="AB8" s="19">
        <v>0</v>
      </c>
      <c r="AC8" s="19"/>
      <c r="AD8" s="19">
        <v>0</v>
      </c>
      <c r="AE8" s="19"/>
      <c r="AF8" s="19">
        <v>0</v>
      </c>
      <c r="AG8" s="19"/>
      <c r="AH8" s="20">
        <f t="shared" ref="AH8:AH71" si="6">Z8+AB8+AD8+AF8</f>
        <v>0</v>
      </c>
      <c r="AI8" s="17"/>
      <c r="AJ8" s="17"/>
      <c r="AK8" s="17">
        <f t="shared" ref="AK8:AK71" si="7">AI8+AJ8</f>
        <v>0</v>
      </c>
      <c r="AL8" s="21">
        <f t="shared" ref="AL8:AL71" si="8">Y8+AK8</f>
        <v>631</v>
      </c>
    </row>
    <row r="9" spans="1:38" s="3" customFormat="1" ht="29.1" customHeight="1" x14ac:dyDescent="0.25">
      <c r="A9" s="15">
        <v>3</v>
      </c>
      <c r="B9" s="71" t="s">
        <v>26</v>
      </c>
      <c r="C9" s="72" t="s">
        <v>27</v>
      </c>
      <c r="D9" s="67" t="s">
        <v>282</v>
      </c>
      <c r="E9" s="13">
        <v>114</v>
      </c>
      <c r="F9" s="13">
        <v>4</v>
      </c>
      <c r="G9" s="16">
        <v>140</v>
      </c>
      <c r="H9" s="16">
        <v>5</v>
      </c>
      <c r="I9" s="16">
        <v>127</v>
      </c>
      <c r="J9" s="16">
        <v>5</v>
      </c>
      <c r="K9" s="16">
        <v>114</v>
      </c>
      <c r="L9" s="16">
        <v>4</v>
      </c>
      <c r="M9" s="18">
        <f t="shared" si="1"/>
        <v>495</v>
      </c>
      <c r="N9" s="18">
        <f t="shared" si="2"/>
        <v>18</v>
      </c>
      <c r="O9" s="21">
        <f t="shared" si="3"/>
        <v>27.5</v>
      </c>
      <c r="P9" s="17">
        <v>592</v>
      </c>
      <c r="Q9" s="17">
        <v>0</v>
      </c>
      <c r="R9" s="17">
        <v>-14</v>
      </c>
      <c r="S9" s="17">
        <f t="shared" si="4"/>
        <v>578</v>
      </c>
      <c r="T9" s="16">
        <v>0</v>
      </c>
      <c r="U9" s="22">
        <v>13</v>
      </c>
      <c r="V9" s="16">
        <v>0</v>
      </c>
      <c r="W9" s="18">
        <f t="shared" si="0"/>
        <v>508</v>
      </c>
      <c r="X9" s="17">
        <v>21</v>
      </c>
      <c r="Y9" s="17">
        <f t="shared" si="5"/>
        <v>599</v>
      </c>
      <c r="Z9" s="19">
        <f>VLOOKUP(B9,'[1]Effectifs juin 2017'!$B$7:$CJ$133,87,0)</f>
        <v>0</v>
      </c>
      <c r="AA9" s="19"/>
      <c r="AB9" s="19">
        <v>0</v>
      </c>
      <c r="AC9" s="19"/>
      <c r="AD9" s="19">
        <v>0</v>
      </c>
      <c r="AE9" s="19"/>
      <c r="AF9" s="19">
        <v>0</v>
      </c>
      <c r="AG9" s="19"/>
      <c r="AH9" s="20">
        <f t="shared" si="6"/>
        <v>0</v>
      </c>
      <c r="AI9" s="17"/>
      <c r="AJ9" s="17"/>
      <c r="AK9" s="17">
        <f t="shared" si="7"/>
        <v>0</v>
      </c>
      <c r="AL9" s="21">
        <f t="shared" si="8"/>
        <v>599</v>
      </c>
    </row>
    <row r="10" spans="1:38" s="3" customFormat="1" ht="29.1" customHeight="1" x14ac:dyDescent="0.25">
      <c r="A10" s="15">
        <v>4</v>
      </c>
      <c r="B10" s="71" t="s">
        <v>28</v>
      </c>
      <c r="C10" s="72" t="s">
        <v>29</v>
      </c>
      <c r="D10" s="67" t="s">
        <v>282</v>
      </c>
      <c r="E10" s="13">
        <v>147</v>
      </c>
      <c r="F10" s="13">
        <v>5</v>
      </c>
      <c r="G10" s="16">
        <v>157</v>
      </c>
      <c r="H10" s="16">
        <v>6</v>
      </c>
      <c r="I10" s="16">
        <v>155</v>
      </c>
      <c r="J10" s="16">
        <v>6</v>
      </c>
      <c r="K10" s="16">
        <v>120</v>
      </c>
      <c r="L10" s="16">
        <v>5</v>
      </c>
      <c r="M10" s="18">
        <f t="shared" si="1"/>
        <v>579</v>
      </c>
      <c r="N10" s="18">
        <f t="shared" si="2"/>
        <v>22</v>
      </c>
      <c r="O10" s="21">
        <f t="shared" si="3"/>
        <v>26.318181818181817</v>
      </c>
      <c r="P10" s="17">
        <v>679.5</v>
      </c>
      <c r="Q10" s="17">
        <v>0</v>
      </c>
      <c r="R10" s="17">
        <v>0</v>
      </c>
      <c r="S10" s="17">
        <f t="shared" si="4"/>
        <v>679.5</v>
      </c>
      <c r="T10" s="16">
        <v>0</v>
      </c>
      <c r="U10" s="22">
        <v>0</v>
      </c>
      <c r="V10" s="16">
        <v>0</v>
      </c>
      <c r="W10" s="18">
        <f t="shared" si="0"/>
        <v>579</v>
      </c>
      <c r="X10" s="17">
        <v>0</v>
      </c>
      <c r="Y10" s="17">
        <f t="shared" si="5"/>
        <v>679.5</v>
      </c>
      <c r="Z10" s="19">
        <f>VLOOKUP(B10,'[1]Effectifs juin 2017'!$B$7:$CJ$133,87,0)</f>
        <v>0</v>
      </c>
      <c r="AA10" s="19"/>
      <c r="AB10" s="19">
        <v>0</v>
      </c>
      <c r="AC10" s="19"/>
      <c r="AD10" s="19">
        <v>0</v>
      </c>
      <c r="AE10" s="19"/>
      <c r="AF10" s="19">
        <v>0</v>
      </c>
      <c r="AG10" s="19"/>
      <c r="AH10" s="20">
        <f t="shared" si="6"/>
        <v>0</v>
      </c>
      <c r="AI10" s="17"/>
      <c r="AJ10" s="17"/>
      <c r="AK10" s="17">
        <f t="shared" si="7"/>
        <v>0</v>
      </c>
      <c r="AL10" s="21">
        <f t="shared" si="8"/>
        <v>679.5</v>
      </c>
    </row>
    <row r="11" spans="1:38" s="3" customFormat="1" ht="29.1" customHeight="1" x14ac:dyDescent="0.25">
      <c r="A11" s="15">
        <v>5</v>
      </c>
      <c r="B11" s="71" t="s">
        <v>30</v>
      </c>
      <c r="C11" s="72" t="s">
        <v>31</v>
      </c>
      <c r="D11" s="67" t="s">
        <v>282</v>
      </c>
      <c r="E11" s="13">
        <v>184</v>
      </c>
      <c r="F11" s="13">
        <v>7</v>
      </c>
      <c r="G11" s="16">
        <v>189</v>
      </c>
      <c r="H11" s="16">
        <v>7</v>
      </c>
      <c r="I11" s="16">
        <v>244</v>
      </c>
      <c r="J11" s="16">
        <v>9</v>
      </c>
      <c r="K11" s="16">
        <v>223</v>
      </c>
      <c r="L11" s="16">
        <v>8</v>
      </c>
      <c r="M11" s="18">
        <f t="shared" si="1"/>
        <v>840</v>
      </c>
      <c r="N11" s="18">
        <f t="shared" si="2"/>
        <v>31</v>
      </c>
      <c r="O11" s="21">
        <f t="shared" si="3"/>
        <v>27.096774193548388</v>
      </c>
      <c r="P11" s="17">
        <v>945.5</v>
      </c>
      <c r="Q11" s="17">
        <v>0</v>
      </c>
      <c r="R11" s="17">
        <v>0</v>
      </c>
      <c r="S11" s="17">
        <f t="shared" si="4"/>
        <v>945.5</v>
      </c>
      <c r="T11" s="16">
        <v>0</v>
      </c>
      <c r="U11" s="22">
        <v>13</v>
      </c>
      <c r="V11" s="16">
        <v>0</v>
      </c>
      <c r="W11" s="18">
        <f t="shared" si="0"/>
        <v>853</v>
      </c>
      <c r="X11" s="17">
        <v>21</v>
      </c>
      <c r="Y11" s="17">
        <f t="shared" si="5"/>
        <v>966.5</v>
      </c>
      <c r="Z11" s="19">
        <f>VLOOKUP(B11,'[1]Effectifs juin 2017'!$B$7:$CJ$133,87,0)</f>
        <v>16</v>
      </c>
      <c r="AA11" s="19">
        <v>1</v>
      </c>
      <c r="AB11" s="19">
        <v>14</v>
      </c>
      <c r="AC11" s="19">
        <v>1</v>
      </c>
      <c r="AD11" s="19">
        <v>16</v>
      </c>
      <c r="AE11" s="19">
        <v>1</v>
      </c>
      <c r="AF11" s="19">
        <v>15</v>
      </c>
      <c r="AG11" s="19">
        <v>1</v>
      </c>
      <c r="AH11" s="20">
        <f t="shared" si="6"/>
        <v>61</v>
      </c>
      <c r="AI11" s="17">
        <v>135.5</v>
      </c>
      <c r="AJ11" s="17"/>
      <c r="AK11" s="17">
        <f t="shared" si="7"/>
        <v>135.5</v>
      </c>
      <c r="AL11" s="21">
        <f t="shared" si="8"/>
        <v>1102</v>
      </c>
    </row>
    <row r="12" spans="1:38" s="3" customFormat="1" ht="29.1" customHeight="1" x14ac:dyDescent="0.25">
      <c r="A12" s="15">
        <v>6</v>
      </c>
      <c r="B12" s="71" t="s">
        <v>32</v>
      </c>
      <c r="C12" s="72" t="s">
        <v>33</v>
      </c>
      <c r="D12" s="67" t="s">
        <v>282</v>
      </c>
      <c r="E12" s="13">
        <v>94</v>
      </c>
      <c r="F12" s="13">
        <v>4</v>
      </c>
      <c r="G12" s="16">
        <v>87</v>
      </c>
      <c r="H12" s="16">
        <v>3</v>
      </c>
      <c r="I12" s="16">
        <v>104</v>
      </c>
      <c r="J12" s="16">
        <v>4</v>
      </c>
      <c r="K12" s="16">
        <v>104</v>
      </c>
      <c r="L12" s="16">
        <v>4</v>
      </c>
      <c r="M12" s="18">
        <f t="shared" si="1"/>
        <v>389</v>
      </c>
      <c r="N12" s="18">
        <f t="shared" si="2"/>
        <v>15</v>
      </c>
      <c r="O12" s="21">
        <f t="shared" si="3"/>
        <v>25.933333333333334</v>
      </c>
      <c r="P12" s="17">
        <v>461.25</v>
      </c>
      <c r="Q12" s="17">
        <v>0</v>
      </c>
      <c r="R12" s="17">
        <v>0</v>
      </c>
      <c r="S12" s="17">
        <f t="shared" si="4"/>
        <v>461.25</v>
      </c>
      <c r="T12" s="16">
        <v>0</v>
      </c>
      <c r="U12" s="22">
        <v>0</v>
      </c>
      <c r="V12" s="16">
        <v>0</v>
      </c>
      <c r="W12" s="18">
        <f t="shared" si="0"/>
        <v>389</v>
      </c>
      <c r="X12" s="17">
        <v>0</v>
      </c>
      <c r="Y12" s="17">
        <f t="shared" si="5"/>
        <v>461.25</v>
      </c>
      <c r="Z12" s="19">
        <f>VLOOKUP(B12,'[1]Effectifs juin 2017'!$B$7:$CJ$133,87,0)</f>
        <v>0</v>
      </c>
      <c r="AA12" s="19"/>
      <c r="AB12" s="19">
        <v>0</v>
      </c>
      <c r="AC12" s="19"/>
      <c r="AD12" s="19">
        <v>0</v>
      </c>
      <c r="AE12" s="19"/>
      <c r="AF12" s="19">
        <v>0</v>
      </c>
      <c r="AG12" s="19"/>
      <c r="AH12" s="20">
        <f t="shared" si="6"/>
        <v>0</v>
      </c>
      <c r="AI12" s="17"/>
      <c r="AJ12" s="17"/>
      <c r="AK12" s="17">
        <f t="shared" si="7"/>
        <v>0</v>
      </c>
      <c r="AL12" s="21">
        <f t="shared" si="8"/>
        <v>461.25</v>
      </c>
    </row>
    <row r="13" spans="1:38" s="3" customFormat="1" ht="29.1" customHeight="1" x14ac:dyDescent="0.25">
      <c r="A13" s="15">
        <v>7</v>
      </c>
      <c r="B13" s="71" t="s">
        <v>34</v>
      </c>
      <c r="C13" s="72" t="s">
        <v>35</v>
      </c>
      <c r="D13" s="67" t="s">
        <v>282</v>
      </c>
      <c r="E13" s="13">
        <v>54</v>
      </c>
      <c r="F13" s="13">
        <v>2</v>
      </c>
      <c r="G13" s="16">
        <v>68</v>
      </c>
      <c r="H13" s="16">
        <v>3</v>
      </c>
      <c r="I13" s="16">
        <v>81</v>
      </c>
      <c r="J13" s="16">
        <v>3</v>
      </c>
      <c r="K13" s="16">
        <v>74</v>
      </c>
      <c r="L13" s="16">
        <v>3</v>
      </c>
      <c r="M13" s="18">
        <f t="shared" si="1"/>
        <v>277</v>
      </c>
      <c r="N13" s="18">
        <f t="shared" si="2"/>
        <v>11</v>
      </c>
      <c r="O13" s="21">
        <f t="shared" si="3"/>
        <v>25.181818181818183</v>
      </c>
      <c r="P13" s="17">
        <v>363</v>
      </c>
      <c r="Q13" s="17">
        <v>0</v>
      </c>
      <c r="R13" s="17">
        <v>-29</v>
      </c>
      <c r="S13" s="17">
        <f t="shared" si="4"/>
        <v>334</v>
      </c>
      <c r="T13" s="16">
        <v>0</v>
      </c>
      <c r="U13" s="22">
        <v>0</v>
      </c>
      <c r="V13" s="16">
        <v>0</v>
      </c>
      <c r="W13" s="18">
        <f t="shared" si="0"/>
        <v>277</v>
      </c>
      <c r="X13" s="17">
        <v>0</v>
      </c>
      <c r="Y13" s="17">
        <f t="shared" si="5"/>
        <v>334</v>
      </c>
      <c r="Z13" s="19">
        <f>VLOOKUP(B13,'[1]Effectifs juin 2017'!$B$7:$CJ$133,87,0)</f>
        <v>0</v>
      </c>
      <c r="AA13" s="19"/>
      <c r="AB13" s="19">
        <v>0</v>
      </c>
      <c r="AC13" s="19"/>
      <c r="AD13" s="19">
        <v>0</v>
      </c>
      <c r="AE13" s="19"/>
      <c r="AF13" s="19">
        <v>0</v>
      </c>
      <c r="AG13" s="19"/>
      <c r="AH13" s="20">
        <f t="shared" si="6"/>
        <v>0</v>
      </c>
      <c r="AI13" s="17"/>
      <c r="AJ13" s="17"/>
      <c r="AK13" s="17">
        <f t="shared" si="7"/>
        <v>0</v>
      </c>
      <c r="AL13" s="21">
        <f t="shared" si="8"/>
        <v>334</v>
      </c>
    </row>
    <row r="14" spans="1:38" s="3" customFormat="1" ht="30" customHeight="1" x14ac:dyDescent="0.25">
      <c r="A14" s="15">
        <v>8</v>
      </c>
      <c r="B14" s="71" t="s">
        <v>36</v>
      </c>
      <c r="C14" s="72" t="s">
        <v>37</v>
      </c>
      <c r="D14" s="67" t="s">
        <v>282</v>
      </c>
      <c r="E14" s="13">
        <v>139</v>
      </c>
      <c r="F14" s="13">
        <v>5</v>
      </c>
      <c r="G14" s="16">
        <v>139</v>
      </c>
      <c r="H14" s="16">
        <v>5</v>
      </c>
      <c r="I14" s="16">
        <v>119</v>
      </c>
      <c r="J14" s="16">
        <v>4</v>
      </c>
      <c r="K14" s="16">
        <v>112</v>
      </c>
      <c r="L14" s="16">
        <v>4</v>
      </c>
      <c r="M14" s="18">
        <f t="shared" si="1"/>
        <v>509</v>
      </c>
      <c r="N14" s="18">
        <f t="shared" si="2"/>
        <v>18</v>
      </c>
      <c r="O14" s="21">
        <f t="shared" si="3"/>
        <v>28.277777777777779</v>
      </c>
      <c r="P14" s="17">
        <v>558.5</v>
      </c>
      <c r="Q14" s="17">
        <v>0.5</v>
      </c>
      <c r="R14" s="17">
        <v>10</v>
      </c>
      <c r="S14" s="17">
        <f t="shared" si="4"/>
        <v>569</v>
      </c>
      <c r="T14" s="16">
        <v>0</v>
      </c>
      <c r="U14" s="22">
        <v>0</v>
      </c>
      <c r="V14" s="16">
        <v>4</v>
      </c>
      <c r="W14" s="18">
        <f t="shared" si="0"/>
        <v>513</v>
      </c>
      <c r="X14" s="17">
        <v>20</v>
      </c>
      <c r="Y14" s="17">
        <f t="shared" si="5"/>
        <v>589</v>
      </c>
      <c r="Z14" s="19">
        <f>VLOOKUP(B14,'[1]Effectifs juin 2017'!$B$7:$CJ$133,87,0)</f>
        <v>0</v>
      </c>
      <c r="AA14" s="19"/>
      <c r="AB14" s="19">
        <v>0</v>
      </c>
      <c r="AC14" s="19"/>
      <c r="AD14" s="19">
        <v>0</v>
      </c>
      <c r="AE14" s="19"/>
      <c r="AF14" s="19">
        <v>0</v>
      </c>
      <c r="AG14" s="19"/>
      <c r="AH14" s="20">
        <f t="shared" si="6"/>
        <v>0</v>
      </c>
      <c r="AI14" s="17"/>
      <c r="AJ14" s="17"/>
      <c r="AK14" s="17">
        <f t="shared" si="7"/>
        <v>0</v>
      </c>
      <c r="AL14" s="21">
        <f t="shared" si="8"/>
        <v>589</v>
      </c>
    </row>
    <row r="15" spans="1:38" s="3" customFormat="1" ht="29.1" customHeight="1" x14ac:dyDescent="0.25">
      <c r="A15" s="15">
        <v>9</v>
      </c>
      <c r="B15" s="71" t="s">
        <v>38</v>
      </c>
      <c r="C15" s="72" t="s">
        <v>39</v>
      </c>
      <c r="D15" s="67" t="s">
        <v>282</v>
      </c>
      <c r="E15" s="13">
        <v>120</v>
      </c>
      <c r="F15" s="13">
        <v>4</v>
      </c>
      <c r="G15" s="16">
        <v>139</v>
      </c>
      <c r="H15" s="16">
        <v>5</v>
      </c>
      <c r="I15" s="16">
        <v>135</v>
      </c>
      <c r="J15" s="16">
        <v>5</v>
      </c>
      <c r="K15" s="16">
        <v>138</v>
      </c>
      <c r="L15" s="16">
        <v>5</v>
      </c>
      <c r="M15" s="18">
        <f t="shared" si="1"/>
        <v>532</v>
      </c>
      <c r="N15" s="18">
        <f t="shared" si="2"/>
        <v>19</v>
      </c>
      <c r="O15" s="21">
        <f t="shared" si="3"/>
        <v>28</v>
      </c>
      <c r="P15" s="17">
        <v>584</v>
      </c>
      <c r="Q15" s="17">
        <v>0</v>
      </c>
      <c r="R15" s="17">
        <v>0</v>
      </c>
      <c r="S15" s="17">
        <f t="shared" si="4"/>
        <v>584</v>
      </c>
      <c r="T15" s="16">
        <v>0</v>
      </c>
      <c r="U15" s="22">
        <v>13</v>
      </c>
      <c r="V15" s="16">
        <v>0</v>
      </c>
      <c r="W15" s="18">
        <f t="shared" si="0"/>
        <v>545</v>
      </c>
      <c r="X15" s="17">
        <v>21</v>
      </c>
      <c r="Y15" s="17">
        <f t="shared" si="5"/>
        <v>605</v>
      </c>
      <c r="Z15" s="19">
        <f>VLOOKUP(B15,'[1]Effectifs juin 2017'!$B$7:$CJ$133,87,0)</f>
        <v>0</v>
      </c>
      <c r="AA15" s="19"/>
      <c r="AB15" s="19">
        <v>0</v>
      </c>
      <c r="AC15" s="19"/>
      <c r="AD15" s="19">
        <v>0</v>
      </c>
      <c r="AE15" s="19"/>
      <c r="AF15" s="19">
        <v>0</v>
      </c>
      <c r="AG15" s="19"/>
      <c r="AH15" s="20">
        <f t="shared" si="6"/>
        <v>0</v>
      </c>
      <c r="AI15" s="17"/>
      <c r="AJ15" s="17"/>
      <c r="AK15" s="17">
        <f t="shared" si="7"/>
        <v>0</v>
      </c>
      <c r="AL15" s="21">
        <f t="shared" si="8"/>
        <v>605</v>
      </c>
    </row>
    <row r="16" spans="1:38" s="3" customFormat="1" ht="29.1" customHeight="1" x14ac:dyDescent="0.25">
      <c r="A16" s="15">
        <v>10</v>
      </c>
      <c r="B16" s="71" t="s">
        <v>40</v>
      </c>
      <c r="C16" s="72" t="s">
        <v>41</v>
      </c>
      <c r="D16" s="67" t="s">
        <v>282</v>
      </c>
      <c r="E16" s="13">
        <v>172</v>
      </c>
      <c r="F16" s="13">
        <v>6</v>
      </c>
      <c r="G16" s="16">
        <v>182</v>
      </c>
      <c r="H16" s="16">
        <v>7</v>
      </c>
      <c r="I16" s="16">
        <v>146</v>
      </c>
      <c r="J16" s="16">
        <v>5</v>
      </c>
      <c r="K16" s="16">
        <v>132</v>
      </c>
      <c r="L16" s="16">
        <v>5</v>
      </c>
      <c r="M16" s="18">
        <f t="shared" si="1"/>
        <v>632</v>
      </c>
      <c r="N16" s="18">
        <f t="shared" si="2"/>
        <v>23</v>
      </c>
      <c r="O16" s="21">
        <f t="shared" si="3"/>
        <v>27.478260869565219</v>
      </c>
      <c r="P16" s="17">
        <v>710.75</v>
      </c>
      <c r="Q16" s="17">
        <v>0</v>
      </c>
      <c r="R16" s="17">
        <v>0</v>
      </c>
      <c r="S16" s="17">
        <f t="shared" si="4"/>
        <v>710.75</v>
      </c>
      <c r="T16" s="16">
        <v>0</v>
      </c>
      <c r="U16" s="22">
        <v>0</v>
      </c>
      <c r="V16" s="16">
        <v>0</v>
      </c>
      <c r="W16" s="18">
        <f t="shared" si="0"/>
        <v>632</v>
      </c>
      <c r="X16" s="17">
        <v>0</v>
      </c>
      <c r="Y16" s="17">
        <f t="shared" si="5"/>
        <v>710.75</v>
      </c>
      <c r="Z16" s="19">
        <f>VLOOKUP(B16,'[1]Effectifs juin 2017'!$B$7:$CJ$133,87,0)</f>
        <v>0</v>
      </c>
      <c r="AA16" s="19"/>
      <c r="AB16" s="19">
        <v>0</v>
      </c>
      <c r="AC16" s="19"/>
      <c r="AD16" s="19">
        <v>0</v>
      </c>
      <c r="AE16" s="19"/>
      <c r="AF16" s="19">
        <v>0</v>
      </c>
      <c r="AG16" s="19"/>
      <c r="AH16" s="20">
        <f t="shared" si="6"/>
        <v>0</v>
      </c>
      <c r="AI16" s="17"/>
      <c r="AJ16" s="17"/>
      <c r="AK16" s="17">
        <f t="shared" si="7"/>
        <v>0</v>
      </c>
      <c r="AL16" s="21">
        <f t="shared" si="8"/>
        <v>710.75</v>
      </c>
    </row>
    <row r="17" spans="1:38" s="3" customFormat="1" ht="29.1" customHeight="1" x14ac:dyDescent="0.25">
      <c r="A17" s="15">
        <v>11</v>
      </c>
      <c r="B17" s="71" t="s">
        <v>42</v>
      </c>
      <c r="C17" s="72" t="s">
        <v>43</v>
      </c>
      <c r="D17" s="67" t="s">
        <v>282</v>
      </c>
      <c r="E17" s="13">
        <v>104</v>
      </c>
      <c r="F17" s="13">
        <v>4</v>
      </c>
      <c r="G17" s="16">
        <v>109</v>
      </c>
      <c r="H17" s="16">
        <v>4</v>
      </c>
      <c r="I17" s="16">
        <v>110</v>
      </c>
      <c r="J17" s="16">
        <v>4</v>
      </c>
      <c r="K17" s="16">
        <v>104</v>
      </c>
      <c r="L17" s="16">
        <v>4</v>
      </c>
      <c r="M17" s="18">
        <f t="shared" si="1"/>
        <v>427</v>
      </c>
      <c r="N17" s="18">
        <f t="shared" si="2"/>
        <v>16</v>
      </c>
      <c r="O17" s="21">
        <f t="shared" si="3"/>
        <v>26.6875</v>
      </c>
      <c r="P17" s="17">
        <v>490</v>
      </c>
      <c r="Q17" s="17">
        <v>0</v>
      </c>
      <c r="R17" s="17">
        <v>0</v>
      </c>
      <c r="S17" s="17">
        <f t="shared" si="4"/>
        <v>490</v>
      </c>
      <c r="T17" s="16">
        <v>0</v>
      </c>
      <c r="U17" s="22">
        <v>13</v>
      </c>
      <c r="V17" s="16">
        <v>0</v>
      </c>
      <c r="W17" s="18">
        <f t="shared" si="0"/>
        <v>440</v>
      </c>
      <c r="X17" s="17">
        <v>21</v>
      </c>
      <c r="Y17" s="17">
        <f t="shared" si="5"/>
        <v>511</v>
      </c>
      <c r="Z17" s="19">
        <f>VLOOKUP(B17,'[1]Effectifs juin 2017'!$B$7:$CJ$133,87,0)</f>
        <v>0</v>
      </c>
      <c r="AA17" s="19"/>
      <c r="AB17" s="19">
        <v>0</v>
      </c>
      <c r="AC17" s="19"/>
      <c r="AD17" s="19">
        <v>0</v>
      </c>
      <c r="AE17" s="19"/>
      <c r="AF17" s="19">
        <v>0</v>
      </c>
      <c r="AG17" s="19"/>
      <c r="AH17" s="20">
        <f t="shared" si="6"/>
        <v>0</v>
      </c>
      <c r="AI17" s="17"/>
      <c r="AJ17" s="17"/>
      <c r="AK17" s="17">
        <f t="shared" si="7"/>
        <v>0</v>
      </c>
      <c r="AL17" s="21">
        <f t="shared" si="8"/>
        <v>511</v>
      </c>
    </row>
    <row r="18" spans="1:38" s="3" customFormat="1" ht="29.1" customHeight="1" x14ac:dyDescent="0.25">
      <c r="A18" s="15">
        <v>12</v>
      </c>
      <c r="B18" s="71" t="s">
        <v>44</v>
      </c>
      <c r="C18" s="72" t="s">
        <v>45</v>
      </c>
      <c r="D18" s="67" t="s">
        <v>282</v>
      </c>
      <c r="E18" s="13">
        <v>201</v>
      </c>
      <c r="F18" s="13">
        <v>7</v>
      </c>
      <c r="G18" s="16">
        <v>165</v>
      </c>
      <c r="H18" s="16">
        <v>7</v>
      </c>
      <c r="I18" s="16">
        <v>192</v>
      </c>
      <c r="J18" s="16">
        <v>7</v>
      </c>
      <c r="K18" s="16">
        <v>139</v>
      </c>
      <c r="L18" s="16">
        <v>5</v>
      </c>
      <c r="M18" s="18">
        <f t="shared" si="1"/>
        <v>697</v>
      </c>
      <c r="N18" s="18">
        <f t="shared" si="2"/>
        <v>26</v>
      </c>
      <c r="O18" s="21">
        <f t="shared" si="3"/>
        <v>26.807692307692307</v>
      </c>
      <c r="P18" s="17">
        <v>797.25</v>
      </c>
      <c r="Q18" s="17">
        <v>0</v>
      </c>
      <c r="R18" s="17">
        <v>0</v>
      </c>
      <c r="S18" s="17">
        <f t="shared" si="4"/>
        <v>797.25</v>
      </c>
      <c r="T18" s="16">
        <v>0</v>
      </c>
      <c r="U18" s="22">
        <v>13</v>
      </c>
      <c r="V18" s="16">
        <v>0</v>
      </c>
      <c r="W18" s="18">
        <f t="shared" si="0"/>
        <v>710</v>
      </c>
      <c r="X18" s="17">
        <v>21</v>
      </c>
      <c r="Y18" s="17">
        <f t="shared" si="5"/>
        <v>818.25</v>
      </c>
      <c r="Z18" s="19">
        <f>VLOOKUP(B18,'[1]Effectifs juin 2017'!$B$7:$CJ$133,87,0)</f>
        <v>5</v>
      </c>
      <c r="AA18" s="19">
        <v>1</v>
      </c>
      <c r="AB18" s="19">
        <v>16</v>
      </c>
      <c r="AC18" s="19">
        <v>1</v>
      </c>
      <c r="AD18" s="19">
        <v>16</v>
      </c>
      <c r="AE18" s="19">
        <v>1</v>
      </c>
      <c r="AF18" s="19">
        <v>15</v>
      </c>
      <c r="AG18" s="19">
        <v>1</v>
      </c>
      <c r="AH18" s="20">
        <f t="shared" si="6"/>
        <v>52</v>
      </c>
      <c r="AI18" s="17">
        <v>135.5</v>
      </c>
      <c r="AJ18" s="17"/>
      <c r="AK18" s="17">
        <f t="shared" si="7"/>
        <v>135.5</v>
      </c>
      <c r="AL18" s="21">
        <f t="shared" si="8"/>
        <v>953.75</v>
      </c>
    </row>
    <row r="19" spans="1:38" s="3" customFormat="1" ht="29.1" customHeight="1" x14ac:dyDescent="0.25">
      <c r="A19" s="15">
        <v>13</v>
      </c>
      <c r="B19" s="71" t="s">
        <v>46</v>
      </c>
      <c r="C19" s="72" t="s">
        <v>47</v>
      </c>
      <c r="D19" s="67" t="s">
        <v>282</v>
      </c>
      <c r="E19" s="13">
        <v>120</v>
      </c>
      <c r="F19" s="13">
        <v>4</v>
      </c>
      <c r="G19" s="16">
        <v>133</v>
      </c>
      <c r="H19" s="16">
        <v>5</v>
      </c>
      <c r="I19" s="16">
        <v>138</v>
      </c>
      <c r="J19" s="16">
        <v>5</v>
      </c>
      <c r="K19" s="16">
        <v>113</v>
      </c>
      <c r="L19" s="16">
        <v>4</v>
      </c>
      <c r="M19" s="18">
        <f t="shared" si="1"/>
        <v>504</v>
      </c>
      <c r="N19" s="18">
        <f t="shared" si="2"/>
        <v>18</v>
      </c>
      <c r="O19" s="21">
        <f t="shared" si="3"/>
        <v>28</v>
      </c>
      <c r="P19" s="17">
        <v>556</v>
      </c>
      <c r="Q19" s="17">
        <v>0</v>
      </c>
      <c r="R19" s="17">
        <v>10</v>
      </c>
      <c r="S19" s="17">
        <f t="shared" si="4"/>
        <v>566</v>
      </c>
      <c r="T19" s="16">
        <v>0</v>
      </c>
      <c r="U19" s="22">
        <v>0</v>
      </c>
      <c r="V19" s="16">
        <v>0</v>
      </c>
      <c r="W19" s="18">
        <f t="shared" si="0"/>
        <v>504</v>
      </c>
      <c r="X19" s="17">
        <v>0</v>
      </c>
      <c r="Y19" s="17">
        <f t="shared" si="5"/>
        <v>566</v>
      </c>
      <c r="Z19" s="19">
        <f>VLOOKUP(B19,'[1]Effectifs juin 2017'!$B$7:$CJ$133,87,0)</f>
        <v>0</v>
      </c>
      <c r="AA19" s="19"/>
      <c r="AB19" s="19">
        <v>0</v>
      </c>
      <c r="AC19" s="19"/>
      <c r="AD19" s="19">
        <v>0</v>
      </c>
      <c r="AE19" s="19"/>
      <c r="AF19" s="19">
        <v>0</v>
      </c>
      <c r="AG19" s="19"/>
      <c r="AH19" s="20">
        <f t="shared" si="6"/>
        <v>0</v>
      </c>
      <c r="AI19" s="17"/>
      <c r="AJ19" s="17"/>
      <c r="AK19" s="17">
        <f t="shared" si="7"/>
        <v>0</v>
      </c>
      <c r="AL19" s="21">
        <f t="shared" si="8"/>
        <v>566</v>
      </c>
    </row>
    <row r="20" spans="1:38" s="3" customFormat="1" ht="29.1" customHeight="1" x14ac:dyDescent="0.25">
      <c r="A20" s="15">
        <v>14</v>
      </c>
      <c r="B20" s="71" t="s">
        <v>48</v>
      </c>
      <c r="C20" s="72" t="s">
        <v>49</v>
      </c>
      <c r="D20" s="67" t="s">
        <v>283</v>
      </c>
      <c r="E20" s="13">
        <v>93</v>
      </c>
      <c r="F20" s="13">
        <v>4</v>
      </c>
      <c r="G20" s="16">
        <v>77</v>
      </c>
      <c r="H20" s="16">
        <v>3</v>
      </c>
      <c r="I20" s="16">
        <v>73</v>
      </c>
      <c r="J20" s="16">
        <v>3</v>
      </c>
      <c r="K20" s="16">
        <v>63</v>
      </c>
      <c r="L20" s="16">
        <v>3</v>
      </c>
      <c r="M20" s="18">
        <f t="shared" si="1"/>
        <v>306</v>
      </c>
      <c r="N20" s="18">
        <f t="shared" si="2"/>
        <v>13</v>
      </c>
      <c r="O20" s="21">
        <f t="shared" si="3"/>
        <v>23.53846153846154</v>
      </c>
      <c r="P20" s="17">
        <v>401</v>
      </c>
      <c r="Q20" s="17">
        <v>0</v>
      </c>
      <c r="R20" s="17">
        <v>0</v>
      </c>
      <c r="S20" s="17">
        <f t="shared" si="4"/>
        <v>401</v>
      </c>
      <c r="T20" s="16">
        <v>0</v>
      </c>
      <c r="U20" s="22">
        <v>13</v>
      </c>
      <c r="V20" s="16">
        <v>0</v>
      </c>
      <c r="W20" s="18">
        <f t="shared" si="0"/>
        <v>319</v>
      </c>
      <c r="X20" s="17">
        <v>42</v>
      </c>
      <c r="Y20" s="17">
        <f t="shared" si="5"/>
        <v>443</v>
      </c>
      <c r="Z20" s="19">
        <f>VLOOKUP(B20,'[1]Effectifs juin 2017'!$B$7:$CJ$133,87,0)</f>
        <v>14</v>
      </c>
      <c r="AA20" s="19">
        <v>1</v>
      </c>
      <c r="AB20" s="19">
        <v>16</v>
      </c>
      <c r="AC20" s="19">
        <v>1</v>
      </c>
      <c r="AD20" s="19">
        <v>16</v>
      </c>
      <c r="AE20" s="19">
        <v>1</v>
      </c>
      <c r="AF20" s="19">
        <v>15</v>
      </c>
      <c r="AG20" s="19">
        <v>1</v>
      </c>
      <c r="AH20" s="20">
        <f t="shared" si="6"/>
        <v>61</v>
      </c>
      <c r="AI20" s="17">
        <v>135.5</v>
      </c>
      <c r="AJ20" s="17"/>
      <c r="AK20" s="17">
        <f t="shared" si="7"/>
        <v>135.5</v>
      </c>
      <c r="AL20" s="21">
        <f t="shared" si="8"/>
        <v>578.5</v>
      </c>
    </row>
    <row r="21" spans="1:38" s="3" customFormat="1" ht="29.1" customHeight="1" x14ac:dyDescent="0.25">
      <c r="A21" s="15">
        <v>15</v>
      </c>
      <c r="B21" s="71" t="s">
        <v>50</v>
      </c>
      <c r="C21" s="72" t="s">
        <v>51</v>
      </c>
      <c r="D21" s="67" t="s">
        <v>282</v>
      </c>
      <c r="E21" s="13">
        <v>163</v>
      </c>
      <c r="F21" s="13">
        <v>6</v>
      </c>
      <c r="G21" s="16">
        <v>111</v>
      </c>
      <c r="H21" s="16">
        <v>4</v>
      </c>
      <c r="I21" s="16">
        <v>109</v>
      </c>
      <c r="J21" s="16">
        <v>4</v>
      </c>
      <c r="K21" s="16">
        <v>112</v>
      </c>
      <c r="L21" s="16">
        <v>4</v>
      </c>
      <c r="M21" s="18">
        <f t="shared" si="1"/>
        <v>495</v>
      </c>
      <c r="N21" s="18">
        <f t="shared" si="2"/>
        <v>18</v>
      </c>
      <c r="O21" s="21">
        <f t="shared" si="3"/>
        <v>27.5</v>
      </c>
      <c r="P21" s="17">
        <v>562</v>
      </c>
      <c r="Q21" s="17">
        <v>0</v>
      </c>
      <c r="R21" s="17">
        <v>0</v>
      </c>
      <c r="S21" s="17">
        <f t="shared" si="4"/>
        <v>562</v>
      </c>
      <c r="T21" s="16">
        <v>0</v>
      </c>
      <c r="U21" s="22">
        <v>0</v>
      </c>
      <c r="V21" s="16">
        <v>0</v>
      </c>
      <c r="W21" s="18">
        <f t="shared" si="0"/>
        <v>495</v>
      </c>
      <c r="X21" s="17">
        <v>0</v>
      </c>
      <c r="Y21" s="17">
        <f t="shared" si="5"/>
        <v>562</v>
      </c>
      <c r="Z21" s="19">
        <f>VLOOKUP(B21,'[1]Effectifs juin 2017'!$B$7:$CJ$133,87,0)</f>
        <v>0</v>
      </c>
      <c r="AA21" s="19"/>
      <c r="AB21" s="19">
        <v>0</v>
      </c>
      <c r="AC21" s="19"/>
      <c r="AD21" s="19">
        <v>0</v>
      </c>
      <c r="AE21" s="19"/>
      <c r="AF21" s="19">
        <v>0</v>
      </c>
      <c r="AG21" s="19"/>
      <c r="AH21" s="20">
        <f t="shared" si="6"/>
        <v>0</v>
      </c>
      <c r="AI21" s="17"/>
      <c r="AJ21" s="17"/>
      <c r="AK21" s="17">
        <f t="shared" si="7"/>
        <v>0</v>
      </c>
      <c r="AL21" s="21">
        <f t="shared" si="8"/>
        <v>562</v>
      </c>
    </row>
    <row r="22" spans="1:38" s="3" customFormat="1" ht="29.1" customHeight="1" x14ac:dyDescent="0.25">
      <c r="A22" s="15">
        <v>16</v>
      </c>
      <c r="B22" s="71" t="s">
        <v>52</v>
      </c>
      <c r="C22" s="72" t="s">
        <v>53</v>
      </c>
      <c r="D22" s="67" t="s">
        <v>282</v>
      </c>
      <c r="E22" s="13">
        <v>138</v>
      </c>
      <c r="F22" s="13">
        <v>5</v>
      </c>
      <c r="G22" s="16">
        <v>120</v>
      </c>
      <c r="H22" s="16">
        <v>5</v>
      </c>
      <c r="I22" s="16">
        <v>135</v>
      </c>
      <c r="J22" s="16">
        <v>5</v>
      </c>
      <c r="K22" s="16">
        <v>116</v>
      </c>
      <c r="L22" s="16">
        <v>4</v>
      </c>
      <c r="M22" s="18">
        <f t="shared" si="1"/>
        <v>509</v>
      </c>
      <c r="N22" s="18">
        <f t="shared" si="2"/>
        <v>19</v>
      </c>
      <c r="O22" s="21">
        <f t="shared" si="3"/>
        <v>26.789473684210527</v>
      </c>
      <c r="P22" s="17">
        <v>578</v>
      </c>
      <c r="Q22" s="17">
        <v>0</v>
      </c>
      <c r="R22" s="17">
        <v>0</v>
      </c>
      <c r="S22" s="17">
        <f t="shared" si="4"/>
        <v>578</v>
      </c>
      <c r="T22" s="16">
        <v>0</v>
      </c>
      <c r="U22" s="22">
        <v>13</v>
      </c>
      <c r="V22" s="16">
        <v>0</v>
      </c>
      <c r="W22" s="18">
        <f t="shared" si="0"/>
        <v>522</v>
      </c>
      <c r="X22" s="17">
        <v>21</v>
      </c>
      <c r="Y22" s="17">
        <f t="shared" si="5"/>
        <v>599</v>
      </c>
      <c r="Z22" s="19">
        <f>VLOOKUP(B22,'[1]Effectifs juin 2017'!$B$7:$CJ$133,87,0)</f>
        <v>0</v>
      </c>
      <c r="AA22" s="19"/>
      <c r="AB22" s="19">
        <v>0</v>
      </c>
      <c r="AC22" s="19"/>
      <c r="AD22" s="19">
        <v>0</v>
      </c>
      <c r="AE22" s="19"/>
      <c r="AF22" s="19">
        <v>0</v>
      </c>
      <c r="AG22" s="19"/>
      <c r="AH22" s="20">
        <f t="shared" si="6"/>
        <v>0</v>
      </c>
      <c r="AI22" s="17"/>
      <c r="AJ22" s="17"/>
      <c r="AK22" s="17">
        <f t="shared" si="7"/>
        <v>0</v>
      </c>
      <c r="AL22" s="21">
        <f t="shared" si="8"/>
        <v>599</v>
      </c>
    </row>
    <row r="23" spans="1:38" s="3" customFormat="1" ht="29.1" customHeight="1" x14ac:dyDescent="0.25">
      <c r="A23" s="15">
        <v>17</v>
      </c>
      <c r="B23" s="71" t="s">
        <v>54</v>
      </c>
      <c r="C23" s="72" t="s">
        <v>55</v>
      </c>
      <c r="D23" s="67" t="s">
        <v>283</v>
      </c>
      <c r="E23" s="13">
        <v>95</v>
      </c>
      <c r="F23" s="13">
        <v>4</v>
      </c>
      <c r="G23" s="16">
        <v>98</v>
      </c>
      <c r="H23" s="16">
        <v>4</v>
      </c>
      <c r="I23" s="16">
        <v>75</v>
      </c>
      <c r="J23" s="16">
        <v>3</v>
      </c>
      <c r="K23" s="16">
        <v>91</v>
      </c>
      <c r="L23" s="16">
        <v>4</v>
      </c>
      <c r="M23" s="65">
        <f t="shared" si="1"/>
        <v>359</v>
      </c>
      <c r="N23" s="18">
        <f t="shared" si="2"/>
        <v>15</v>
      </c>
      <c r="O23" s="21">
        <f t="shared" si="3"/>
        <v>23.933333333333334</v>
      </c>
      <c r="P23" s="17">
        <v>461.75</v>
      </c>
      <c r="Q23" s="17">
        <v>0</v>
      </c>
      <c r="R23" s="17">
        <v>0</v>
      </c>
      <c r="S23" s="17">
        <f t="shared" si="4"/>
        <v>461.75</v>
      </c>
      <c r="T23" s="16">
        <v>0</v>
      </c>
      <c r="U23" s="22">
        <v>0</v>
      </c>
      <c r="V23" s="16">
        <v>0</v>
      </c>
      <c r="W23" s="65">
        <f t="shared" si="0"/>
        <v>359</v>
      </c>
      <c r="X23" s="17">
        <v>0</v>
      </c>
      <c r="Y23" s="17">
        <f t="shared" si="5"/>
        <v>461.75</v>
      </c>
      <c r="Z23" s="19">
        <f>VLOOKUP(B23,'[1]Effectifs juin 2017'!$B$7:$CJ$133,87,0)</f>
        <v>0</v>
      </c>
      <c r="AA23" s="19"/>
      <c r="AB23" s="19">
        <v>0</v>
      </c>
      <c r="AC23" s="19"/>
      <c r="AD23" s="19">
        <v>0</v>
      </c>
      <c r="AE23" s="19"/>
      <c r="AF23" s="19">
        <v>0</v>
      </c>
      <c r="AG23" s="19"/>
      <c r="AH23" s="20">
        <f t="shared" si="6"/>
        <v>0</v>
      </c>
      <c r="AI23" s="17"/>
      <c r="AJ23" s="17"/>
      <c r="AK23" s="17">
        <f t="shared" si="7"/>
        <v>0</v>
      </c>
      <c r="AL23" s="21">
        <f t="shared" si="8"/>
        <v>461.75</v>
      </c>
    </row>
    <row r="24" spans="1:38" s="3" customFormat="1" ht="29.1" customHeight="1" x14ac:dyDescent="0.25">
      <c r="A24" s="15">
        <v>18</v>
      </c>
      <c r="B24" s="71" t="s">
        <v>56</v>
      </c>
      <c r="C24" s="72" t="s">
        <v>57</v>
      </c>
      <c r="D24" s="67" t="s">
        <v>282</v>
      </c>
      <c r="E24" s="13">
        <v>116</v>
      </c>
      <c r="F24" s="13">
        <v>4</v>
      </c>
      <c r="G24" s="16">
        <v>117</v>
      </c>
      <c r="H24" s="16">
        <v>5</v>
      </c>
      <c r="I24" s="16">
        <v>104</v>
      </c>
      <c r="J24" s="16">
        <v>4</v>
      </c>
      <c r="K24" s="16">
        <v>114</v>
      </c>
      <c r="L24" s="16">
        <v>4</v>
      </c>
      <c r="M24" s="18">
        <f t="shared" si="1"/>
        <v>451</v>
      </c>
      <c r="N24" s="18">
        <f t="shared" si="2"/>
        <v>17</v>
      </c>
      <c r="O24" s="21">
        <f t="shared" si="3"/>
        <v>26.529411764705884</v>
      </c>
      <c r="P24" s="17">
        <v>494.75</v>
      </c>
      <c r="Q24" s="17">
        <v>8</v>
      </c>
      <c r="R24" s="17">
        <v>0</v>
      </c>
      <c r="S24" s="17">
        <f t="shared" si="4"/>
        <v>502.75</v>
      </c>
      <c r="T24" s="16">
        <v>0</v>
      </c>
      <c r="U24" s="22">
        <v>4</v>
      </c>
      <c r="V24" s="16">
        <v>0</v>
      </c>
      <c r="W24" s="18">
        <f t="shared" si="0"/>
        <v>455</v>
      </c>
      <c r="X24" s="17">
        <v>21</v>
      </c>
      <c r="Y24" s="17">
        <f t="shared" si="5"/>
        <v>523.75</v>
      </c>
      <c r="Z24" s="19">
        <f>VLOOKUP(B24,'[1]Effectifs juin 2017'!$B$7:$CJ$133,87,0)</f>
        <v>0</v>
      </c>
      <c r="AA24" s="19"/>
      <c r="AB24" s="19">
        <v>0</v>
      </c>
      <c r="AC24" s="19"/>
      <c r="AD24" s="19">
        <v>0</v>
      </c>
      <c r="AE24" s="19"/>
      <c r="AF24" s="19">
        <v>0</v>
      </c>
      <c r="AG24" s="19"/>
      <c r="AH24" s="20">
        <f t="shared" si="6"/>
        <v>0</v>
      </c>
      <c r="AI24" s="17"/>
      <c r="AJ24" s="17"/>
      <c r="AK24" s="17">
        <f t="shared" si="7"/>
        <v>0</v>
      </c>
      <c r="AL24" s="21">
        <f t="shared" si="8"/>
        <v>523.75</v>
      </c>
    </row>
    <row r="25" spans="1:38" s="3" customFormat="1" ht="29.1" customHeight="1" x14ac:dyDescent="0.25">
      <c r="A25" s="15">
        <v>19</v>
      </c>
      <c r="B25" s="71" t="s">
        <v>58</v>
      </c>
      <c r="C25" s="72" t="s">
        <v>59</v>
      </c>
      <c r="D25" s="67" t="s">
        <v>282</v>
      </c>
      <c r="E25" s="13">
        <v>160</v>
      </c>
      <c r="F25" s="13">
        <v>6</v>
      </c>
      <c r="G25" s="16">
        <v>159</v>
      </c>
      <c r="H25" s="16">
        <v>6</v>
      </c>
      <c r="I25" s="16">
        <v>137</v>
      </c>
      <c r="J25" s="16">
        <v>5</v>
      </c>
      <c r="K25" s="16">
        <v>133</v>
      </c>
      <c r="L25" s="16">
        <v>5</v>
      </c>
      <c r="M25" s="18">
        <f t="shared" si="1"/>
        <v>589</v>
      </c>
      <c r="N25" s="18">
        <f t="shared" si="2"/>
        <v>22</v>
      </c>
      <c r="O25" s="21">
        <f t="shared" si="3"/>
        <v>26.772727272727273</v>
      </c>
      <c r="P25" s="17">
        <v>675.5</v>
      </c>
      <c r="Q25" s="17">
        <v>0</v>
      </c>
      <c r="R25" s="17">
        <v>0</v>
      </c>
      <c r="S25" s="17">
        <f t="shared" si="4"/>
        <v>675.5</v>
      </c>
      <c r="T25" s="16">
        <v>0</v>
      </c>
      <c r="U25" s="22">
        <v>13</v>
      </c>
      <c r="V25" s="16">
        <v>0</v>
      </c>
      <c r="W25" s="18">
        <f t="shared" si="0"/>
        <v>602</v>
      </c>
      <c r="X25" s="17">
        <v>21</v>
      </c>
      <c r="Y25" s="17">
        <f t="shared" si="5"/>
        <v>696.5</v>
      </c>
      <c r="Z25" s="19">
        <f>VLOOKUP(B25,'[1]Effectifs juin 2017'!$B$7:$CJ$133,87,0)</f>
        <v>6</v>
      </c>
      <c r="AA25" s="19">
        <v>1</v>
      </c>
      <c r="AB25" s="19">
        <v>11</v>
      </c>
      <c r="AC25" s="19">
        <v>1</v>
      </c>
      <c r="AD25" s="19">
        <v>15</v>
      </c>
      <c r="AE25" s="19">
        <v>1</v>
      </c>
      <c r="AF25" s="19">
        <v>9</v>
      </c>
      <c r="AG25" s="19">
        <v>1</v>
      </c>
      <c r="AH25" s="20">
        <f t="shared" si="6"/>
        <v>41</v>
      </c>
      <c r="AI25" s="17">
        <v>135.5</v>
      </c>
      <c r="AJ25" s="17"/>
      <c r="AK25" s="17">
        <f t="shared" si="7"/>
        <v>135.5</v>
      </c>
      <c r="AL25" s="21">
        <f t="shared" si="8"/>
        <v>832</v>
      </c>
    </row>
    <row r="26" spans="1:38" s="3" customFormat="1" ht="29.1" customHeight="1" x14ac:dyDescent="0.25">
      <c r="A26" s="15">
        <v>20</v>
      </c>
      <c r="B26" s="71" t="s">
        <v>60</v>
      </c>
      <c r="C26" s="72" t="s">
        <v>61</v>
      </c>
      <c r="D26" s="67" t="s">
        <v>283</v>
      </c>
      <c r="E26" s="13">
        <v>148</v>
      </c>
      <c r="F26" s="13">
        <v>6</v>
      </c>
      <c r="G26" s="16">
        <v>136</v>
      </c>
      <c r="H26" s="16">
        <v>6</v>
      </c>
      <c r="I26" s="16">
        <v>146</v>
      </c>
      <c r="J26" s="16">
        <v>6</v>
      </c>
      <c r="K26" s="16">
        <v>136</v>
      </c>
      <c r="L26" s="16">
        <v>6</v>
      </c>
      <c r="M26" s="65">
        <f t="shared" si="1"/>
        <v>566</v>
      </c>
      <c r="N26" s="18">
        <f t="shared" si="2"/>
        <v>24</v>
      </c>
      <c r="O26" s="21">
        <f t="shared" si="3"/>
        <v>23.583333333333332</v>
      </c>
      <c r="P26" s="17">
        <v>739.75</v>
      </c>
      <c r="Q26" s="17">
        <v>0</v>
      </c>
      <c r="R26" s="17">
        <v>0</v>
      </c>
      <c r="S26" s="17">
        <f t="shared" si="4"/>
        <v>739.75</v>
      </c>
      <c r="T26" s="16">
        <v>0</v>
      </c>
      <c r="U26" s="22">
        <v>0</v>
      </c>
      <c r="V26" s="16">
        <v>0</v>
      </c>
      <c r="W26" s="65">
        <f t="shared" si="0"/>
        <v>566</v>
      </c>
      <c r="X26" s="17">
        <v>21</v>
      </c>
      <c r="Y26" s="17">
        <f t="shared" si="5"/>
        <v>760.75</v>
      </c>
      <c r="Z26" s="19">
        <f>VLOOKUP(B26,'[1]Effectifs juin 2017'!$B$7:$CJ$133,87,0)</f>
        <v>0</v>
      </c>
      <c r="AA26" s="19"/>
      <c r="AB26" s="19">
        <v>0</v>
      </c>
      <c r="AC26" s="19"/>
      <c r="AD26" s="19">
        <v>0</v>
      </c>
      <c r="AE26" s="19"/>
      <c r="AF26" s="19">
        <v>0</v>
      </c>
      <c r="AG26" s="19"/>
      <c r="AH26" s="20">
        <f t="shared" si="6"/>
        <v>0</v>
      </c>
      <c r="AI26" s="17"/>
      <c r="AJ26" s="17"/>
      <c r="AK26" s="17">
        <f t="shared" si="7"/>
        <v>0</v>
      </c>
      <c r="AL26" s="21">
        <f t="shared" si="8"/>
        <v>760.75</v>
      </c>
    </row>
    <row r="27" spans="1:38" s="3" customFormat="1" ht="29.1" customHeight="1" x14ac:dyDescent="0.25">
      <c r="A27" s="15">
        <v>21</v>
      </c>
      <c r="B27" s="71" t="s">
        <v>62</v>
      </c>
      <c r="C27" s="72" t="s">
        <v>63</v>
      </c>
      <c r="D27" s="67" t="s">
        <v>282</v>
      </c>
      <c r="E27" s="13">
        <v>191</v>
      </c>
      <c r="F27" s="13">
        <v>7</v>
      </c>
      <c r="G27" s="16">
        <v>160</v>
      </c>
      <c r="H27" s="16">
        <v>6</v>
      </c>
      <c r="I27" s="16">
        <v>157</v>
      </c>
      <c r="J27" s="16">
        <v>6</v>
      </c>
      <c r="K27" s="16">
        <v>162</v>
      </c>
      <c r="L27" s="16">
        <v>6</v>
      </c>
      <c r="M27" s="18">
        <f t="shared" si="1"/>
        <v>670</v>
      </c>
      <c r="N27" s="18">
        <f t="shared" si="2"/>
        <v>25</v>
      </c>
      <c r="O27" s="21">
        <f t="shared" si="3"/>
        <v>26.8</v>
      </c>
      <c r="P27" s="17">
        <v>764</v>
      </c>
      <c r="Q27" s="17">
        <v>0</v>
      </c>
      <c r="R27" s="17">
        <v>0</v>
      </c>
      <c r="S27" s="17">
        <f t="shared" si="4"/>
        <v>764</v>
      </c>
      <c r="T27" s="16">
        <v>0</v>
      </c>
      <c r="U27" s="22">
        <v>0</v>
      </c>
      <c r="V27" s="16">
        <v>0</v>
      </c>
      <c r="W27" s="18">
        <f t="shared" si="0"/>
        <v>670</v>
      </c>
      <c r="X27" s="17">
        <v>0</v>
      </c>
      <c r="Y27" s="17">
        <f t="shared" si="5"/>
        <v>764</v>
      </c>
      <c r="Z27" s="19">
        <f>VLOOKUP(B27,'[1]Effectifs juin 2017'!$B$7:$CJ$133,87,0)</f>
        <v>6</v>
      </c>
      <c r="AA27" s="19">
        <v>1</v>
      </c>
      <c r="AB27" s="19">
        <v>14</v>
      </c>
      <c r="AC27" s="19">
        <v>1</v>
      </c>
      <c r="AD27" s="19">
        <v>11</v>
      </c>
      <c r="AE27" s="19">
        <v>1</v>
      </c>
      <c r="AF27" s="19">
        <v>16</v>
      </c>
      <c r="AG27" s="19">
        <v>1</v>
      </c>
      <c r="AH27" s="20">
        <f t="shared" si="6"/>
        <v>47</v>
      </c>
      <c r="AI27" s="17">
        <v>135.5</v>
      </c>
      <c r="AJ27" s="17"/>
      <c r="AK27" s="17">
        <f t="shared" si="7"/>
        <v>135.5</v>
      </c>
      <c r="AL27" s="21">
        <f t="shared" si="8"/>
        <v>899.5</v>
      </c>
    </row>
    <row r="28" spans="1:38" s="3" customFormat="1" ht="29.1" customHeight="1" x14ac:dyDescent="0.25">
      <c r="A28" s="15">
        <v>22</v>
      </c>
      <c r="B28" s="71" t="s">
        <v>64</v>
      </c>
      <c r="C28" s="72" t="s">
        <v>65</v>
      </c>
      <c r="D28" s="67" t="s">
        <v>284</v>
      </c>
      <c r="E28" s="13">
        <v>222</v>
      </c>
      <c r="F28" s="13">
        <v>9</v>
      </c>
      <c r="G28" s="16">
        <v>214</v>
      </c>
      <c r="H28" s="16">
        <v>8</v>
      </c>
      <c r="I28" s="16">
        <v>209</v>
      </c>
      <c r="J28" s="16">
        <v>8</v>
      </c>
      <c r="K28" s="16">
        <v>182</v>
      </c>
      <c r="L28" s="16">
        <v>7</v>
      </c>
      <c r="M28" s="18">
        <f t="shared" si="1"/>
        <v>827</v>
      </c>
      <c r="N28" s="18">
        <f t="shared" si="2"/>
        <v>32</v>
      </c>
      <c r="O28" s="21">
        <f t="shared" si="3"/>
        <v>25.84375</v>
      </c>
      <c r="P28" s="17">
        <v>976.5</v>
      </c>
      <c r="Q28" s="17">
        <v>0</v>
      </c>
      <c r="R28" s="17">
        <v>0</v>
      </c>
      <c r="S28" s="17">
        <f t="shared" si="4"/>
        <v>976.5</v>
      </c>
      <c r="T28" s="16">
        <v>0</v>
      </c>
      <c r="U28" s="22">
        <v>5</v>
      </c>
      <c r="V28" s="16">
        <v>0</v>
      </c>
      <c r="W28" s="18">
        <f t="shared" si="0"/>
        <v>832</v>
      </c>
      <c r="X28" s="17">
        <v>27</v>
      </c>
      <c r="Y28" s="17">
        <f t="shared" si="5"/>
        <v>1003.5</v>
      </c>
      <c r="Z28" s="19">
        <f>VLOOKUP(B28,'[1]Effectifs juin 2017'!$B$7:$CJ$133,87,0)</f>
        <v>0</v>
      </c>
      <c r="AA28" s="19"/>
      <c r="AB28" s="19">
        <v>0</v>
      </c>
      <c r="AC28" s="19"/>
      <c r="AD28" s="19">
        <v>0</v>
      </c>
      <c r="AE28" s="19"/>
      <c r="AF28" s="19">
        <v>0</v>
      </c>
      <c r="AG28" s="19"/>
      <c r="AH28" s="20">
        <f t="shared" si="6"/>
        <v>0</v>
      </c>
      <c r="AI28" s="17"/>
      <c r="AJ28" s="17"/>
      <c r="AK28" s="17">
        <f t="shared" si="7"/>
        <v>0</v>
      </c>
      <c r="AL28" s="21">
        <f t="shared" si="8"/>
        <v>1003.5</v>
      </c>
    </row>
    <row r="29" spans="1:38" s="3" customFormat="1" ht="29.1" customHeight="1" x14ac:dyDescent="0.25">
      <c r="A29" s="15">
        <v>23</v>
      </c>
      <c r="B29" s="71" t="s">
        <v>66</v>
      </c>
      <c r="C29" s="72" t="s">
        <v>67</v>
      </c>
      <c r="D29" s="67" t="s">
        <v>282</v>
      </c>
      <c r="E29" s="13">
        <v>170</v>
      </c>
      <c r="F29" s="13">
        <v>6</v>
      </c>
      <c r="G29" s="16">
        <v>170</v>
      </c>
      <c r="H29" s="16">
        <v>6</v>
      </c>
      <c r="I29" s="16">
        <v>162</v>
      </c>
      <c r="J29" s="16">
        <v>6</v>
      </c>
      <c r="K29" s="16">
        <v>178</v>
      </c>
      <c r="L29" s="16">
        <v>6</v>
      </c>
      <c r="M29" s="18">
        <f t="shared" si="1"/>
        <v>680</v>
      </c>
      <c r="N29" s="18">
        <f t="shared" si="2"/>
        <v>24</v>
      </c>
      <c r="O29" s="21">
        <f t="shared" si="3"/>
        <v>28.333333333333332</v>
      </c>
      <c r="P29" s="17">
        <v>734.5</v>
      </c>
      <c r="Q29" s="17">
        <v>0</v>
      </c>
      <c r="R29" s="17">
        <v>0</v>
      </c>
      <c r="S29" s="17">
        <f t="shared" si="4"/>
        <v>734.5</v>
      </c>
      <c r="T29" s="16">
        <v>0</v>
      </c>
      <c r="U29" s="22">
        <v>12</v>
      </c>
      <c r="V29" s="16">
        <v>0</v>
      </c>
      <c r="W29" s="18">
        <f t="shared" si="0"/>
        <v>692</v>
      </c>
      <c r="X29" s="17">
        <v>21</v>
      </c>
      <c r="Y29" s="17">
        <f t="shared" si="5"/>
        <v>755.5</v>
      </c>
      <c r="Z29" s="19">
        <f>VLOOKUP(B29,'[1]Effectifs juin 2017'!$B$7:$CJ$133,87,0)</f>
        <v>0</v>
      </c>
      <c r="AA29" s="19"/>
      <c r="AB29" s="19">
        <v>0</v>
      </c>
      <c r="AC29" s="19"/>
      <c r="AD29" s="19">
        <v>0</v>
      </c>
      <c r="AE29" s="19"/>
      <c r="AF29" s="19">
        <v>0</v>
      </c>
      <c r="AG29" s="19"/>
      <c r="AH29" s="20">
        <f t="shared" si="6"/>
        <v>0</v>
      </c>
      <c r="AI29" s="17"/>
      <c r="AJ29" s="17"/>
      <c r="AK29" s="17">
        <f t="shared" si="7"/>
        <v>0</v>
      </c>
      <c r="AL29" s="21">
        <f t="shared" si="8"/>
        <v>755.5</v>
      </c>
    </row>
    <row r="30" spans="1:38" s="3" customFormat="1" ht="29.1" customHeight="1" x14ac:dyDescent="0.25">
      <c r="A30" s="15">
        <v>24</v>
      </c>
      <c r="B30" s="71" t="s">
        <v>68</v>
      </c>
      <c r="C30" s="72" t="s">
        <v>69</v>
      </c>
      <c r="D30" s="67" t="s">
        <v>282</v>
      </c>
      <c r="E30" s="13">
        <v>142</v>
      </c>
      <c r="F30" s="13">
        <v>5</v>
      </c>
      <c r="G30" s="16">
        <v>137</v>
      </c>
      <c r="H30" s="16">
        <v>5</v>
      </c>
      <c r="I30" s="16">
        <v>140</v>
      </c>
      <c r="J30" s="16">
        <v>5</v>
      </c>
      <c r="K30" s="16">
        <v>134</v>
      </c>
      <c r="L30" s="16">
        <v>5</v>
      </c>
      <c r="M30" s="18">
        <f t="shared" si="1"/>
        <v>553</v>
      </c>
      <c r="N30" s="18">
        <f t="shared" si="2"/>
        <v>20</v>
      </c>
      <c r="O30" s="21">
        <f t="shared" si="3"/>
        <v>27.65</v>
      </c>
      <c r="P30" s="17">
        <v>620.5</v>
      </c>
      <c r="Q30" s="17">
        <v>0</v>
      </c>
      <c r="R30" s="17">
        <v>0</v>
      </c>
      <c r="S30" s="17">
        <f t="shared" si="4"/>
        <v>620.5</v>
      </c>
      <c r="T30" s="16">
        <v>0</v>
      </c>
      <c r="U30" s="22">
        <v>0</v>
      </c>
      <c r="V30" s="16">
        <v>0</v>
      </c>
      <c r="W30" s="18">
        <f t="shared" si="0"/>
        <v>553</v>
      </c>
      <c r="X30" s="17">
        <v>0</v>
      </c>
      <c r="Y30" s="17">
        <f t="shared" si="5"/>
        <v>620.5</v>
      </c>
      <c r="Z30" s="19">
        <f>VLOOKUP(B30,'[1]Effectifs juin 2017'!$B$7:$CJ$133,87,0)</f>
        <v>0</v>
      </c>
      <c r="AA30" s="19"/>
      <c r="AB30" s="19">
        <v>0</v>
      </c>
      <c r="AC30" s="19"/>
      <c r="AD30" s="19">
        <v>0</v>
      </c>
      <c r="AE30" s="19"/>
      <c r="AF30" s="19">
        <v>0</v>
      </c>
      <c r="AG30" s="19"/>
      <c r="AH30" s="20">
        <f t="shared" si="6"/>
        <v>0</v>
      </c>
      <c r="AI30" s="17"/>
      <c r="AJ30" s="17"/>
      <c r="AK30" s="17">
        <f t="shared" si="7"/>
        <v>0</v>
      </c>
      <c r="AL30" s="21">
        <f t="shared" si="8"/>
        <v>620.5</v>
      </c>
    </row>
    <row r="31" spans="1:38" s="3" customFormat="1" ht="29.1" customHeight="1" x14ac:dyDescent="0.25">
      <c r="A31" s="15">
        <v>25</v>
      </c>
      <c r="B31" s="71" t="s">
        <v>70</v>
      </c>
      <c r="C31" s="72" t="s">
        <v>71</v>
      </c>
      <c r="D31" s="67" t="s">
        <v>282</v>
      </c>
      <c r="E31" s="13">
        <v>125</v>
      </c>
      <c r="F31" s="13">
        <v>5</v>
      </c>
      <c r="G31" s="16">
        <v>134</v>
      </c>
      <c r="H31" s="16">
        <v>5</v>
      </c>
      <c r="I31" s="16">
        <v>169</v>
      </c>
      <c r="J31" s="16">
        <v>7</v>
      </c>
      <c r="K31" s="16">
        <v>126</v>
      </c>
      <c r="L31" s="16">
        <v>5</v>
      </c>
      <c r="M31" s="18">
        <f t="shared" si="1"/>
        <v>554</v>
      </c>
      <c r="N31" s="18">
        <f t="shared" si="2"/>
        <v>22</v>
      </c>
      <c r="O31" s="21">
        <f t="shared" si="3"/>
        <v>25.181818181818183</v>
      </c>
      <c r="P31" s="17">
        <v>635.5</v>
      </c>
      <c r="Q31" s="17">
        <v>27</v>
      </c>
      <c r="R31" s="17">
        <v>0</v>
      </c>
      <c r="S31" s="17">
        <f t="shared" si="4"/>
        <v>662.5</v>
      </c>
      <c r="T31" s="16">
        <v>0</v>
      </c>
      <c r="U31" s="22">
        <v>13</v>
      </c>
      <c r="V31" s="16">
        <v>0</v>
      </c>
      <c r="W31" s="18">
        <f t="shared" si="0"/>
        <v>567</v>
      </c>
      <c r="X31" s="17">
        <v>21</v>
      </c>
      <c r="Y31" s="17">
        <f t="shared" si="5"/>
        <v>683.5</v>
      </c>
      <c r="Z31" s="19">
        <f>VLOOKUP(B31,'[1]Effectifs juin 2017'!$B$7:$CJ$133,87,0)</f>
        <v>0</v>
      </c>
      <c r="AA31" s="19"/>
      <c r="AB31" s="19">
        <v>0</v>
      </c>
      <c r="AC31" s="19"/>
      <c r="AD31" s="19">
        <v>0</v>
      </c>
      <c r="AE31" s="19"/>
      <c r="AF31" s="19">
        <v>0</v>
      </c>
      <c r="AG31" s="19"/>
      <c r="AH31" s="20">
        <f t="shared" si="6"/>
        <v>0</v>
      </c>
      <c r="AI31" s="17"/>
      <c r="AJ31" s="17"/>
      <c r="AK31" s="17">
        <f t="shared" si="7"/>
        <v>0</v>
      </c>
      <c r="AL31" s="21">
        <f t="shared" si="8"/>
        <v>683.5</v>
      </c>
    </row>
    <row r="32" spans="1:38" s="3" customFormat="1" ht="29.1" customHeight="1" x14ac:dyDescent="0.25">
      <c r="A32" s="15">
        <v>26</v>
      </c>
      <c r="B32" s="71" t="s">
        <v>72</v>
      </c>
      <c r="C32" s="72" t="s">
        <v>73</v>
      </c>
      <c r="D32" s="67" t="s">
        <v>282</v>
      </c>
      <c r="E32" s="13">
        <v>167</v>
      </c>
      <c r="F32" s="13">
        <v>6</v>
      </c>
      <c r="G32" s="16">
        <v>167</v>
      </c>
      <c r="H32" s="16">
        <v>6</v>
      </c>
      <c r="I32" s="16">
        <v>164</v>
      </c>
      <c r="J32" s="16">
        <v>6</v>
      </c>
      <c r="K32" s="16">
        <v>159</v>
      </c>
      <c r="L32" s="16">
        <v>6</v>
      </c>
      <c r="M32" s="18">
        <f t="shared" si="1"/>
        <v>657</v>
      </c>
      <c r="N32" s="18">
        <f t="shared" si="2"/>
        <v>24</v>
      </c>
      <c r="O32" s="21">
        <f t="shared" si="3"/>
        <v>27.375</v>
      </c>
      <c r="P32" s="17">
        <v>738.5</v>
      </c>
      <c r="Q32" s="17">
        <v>0</v>
      </c>
      <c r="R32" s="17">
        <v>0</v>
      </c>
      <c r="S32" s="17">
        <f t="shared" si="4"/>
        <v>738.5</v>
      </c>
      <c r="T32" s="16">
        <v>0</v>
      </c>
      <c r="U32" s="22">
        <v>13</v>
      </c>
      <c r="V32" s="16">
        <v>0</v>
      </c>
      <c r="W32" s="18">
        <f t="shared" si="0"/>
        <v>670</v>
      </c>
      <c r="X32" s="17">
        <v>21</v>
      </c>
      <c r="Y32" s="17">
        <f t="shared" si="5"/>
        <v>759.5</v>
      </c>
      <c r="Z32" s="19">
        <f>VLOOKUP(B32,'[1]Effectifs juin 2017'!$B$7:$CJ$133,87,0)</f>
        <v>16</v>
      </c>
      <c r="AA32" s="19">
        <v>1</v>
      </c>
      <c r="AB32" s="19">
        <v>9</v>
      </c>
      <c r="AC32" s="19">
        <v>1</v>
      </c>
      <c r="AD32" s="19">
        <v>16</v>
      </c>
      <c r="AE32" s="19">
        <v>1</v>
      </c>
      <c r="AF32" s="19">
        <v>11</v>
      </c>
      <c r="AG32" s="19">
        <v>1</v>
      </c>
      <c r="AH32" s="20">
        <f t="shared" si="6"/>
        <v>52</v>
      </c>
      <c r="AI32" s="17">
        <v>135.5</v>
      </c>
      <c r="AJ32" s="17"/>
      <c r="AK32" s="17">
        <f t="shared" si="7"/>
        <v>135.5</v>
      </c>
      <c r="AL32" s="21">
        <f t="shared" si="8"/>
        <v>895</v>
      </c>
    </row>
    <row r="33" spans="1:38" s="3" customFormat="1" ht="29.1" customHeight="1" x14ac:dyDescent="0.25">
      <c r="A33" s="15">
        <v>27</v>
      </c>
      <c r="B33" s="71" t="s">
        <v>74</v>
      </c>
      <c r="C33" s="72" t="s">
        <v>75</v>
      </c>
      <c r="D33" s="67" t="s">
        <v>282</v>
      </c>
      <c r="E33" s="13">
        <v>135</v>
      </c>
      <c r="F33" s="13">
        <v>5</v>
      </c>
      <c r="G33" s="16">
        <v>139</v>
      </c>
      <c r="H33" s="16">
        <v>5</v>
      </c>
      <c r="I33" s="16">
        <v>136</v>
      </c>
      <c r="J33" s="16">
        <v>5</v>
      </c>
      <c r="K33" s="16">
        <v>127</v>
      </c>
      <c r="L33" s="16">
        <v>5</v>
      </c>
      <c r="M33" s="18">
        <f t="shared" si="1"/>
        <v>537</v>
      </c>
      <c r="N33" s="18">
        <f t="shared" si="2"/>
        <v>20</v>
      </c>
      <c r="O33" s="21">
        <f t="shared" si="3"/>
        <v>26.85</v>
      </c>
      <c r="P33" s="17">
        <v>615</v>
      </c>
      <c r="Q33" s="17">
        <v>0</v>
      </c>
      <c r="R33" s="17">
        <v>0</v>
      </c>
      <c r="S33" s="17">
        <f t="shared" si="4"/>
        <v>615</v>
      </c>
      <c r="T33" s="16">
        <v>0</v>
      </c>
      <c r="U33" s="22">
        <v>0</v>
      </c>
      <c r="V33" s="16">
        <v>0</v>
      </c>
      <c r="W33" s="18">
        <f t="shared" si="0"/>
        <v>537</v>
      </c>
      <c r="X33" s="17">
        <v>21</v>
      </c>
      <c r="Y33" s="17">
        <f t="shared" si="5"/>
        <v>636</v>
      </c>
      <c r="Z33" s="19">
        <f>VLOOKUP(B33,'[1]Effectifs juin 2017'!$B$7:$CJ$133,87,0)</f>
        <v>0</v>
      </c>
      <c r="AA33" s="19"/>
      <c r="AB33" s="19">
        <v>0</v>
      </c>
      <c r="AC33" s="19"/>
      <c r="AD33" s="19">
        <v>0</v>
      </c>
      <c r="AE33" s="19"/>
      <c r="AF33" s="19">
        <v>0</v>
      </c>
      <c r="AG33" s="19"/>
      <c r="AH33" s="20">
        <f t="shared" si="6"/>
        <v>0</v>
      </c>
      <c r="AI33" s="17"/>
      <c r="AJ33" s="17"/>
      <c r="AK33" s="17">
        <f t="shared" si="7"/>
        <v>0</v>
      </c>
      <c r="AL33" s="21">
        <f t="shared" si="8"/>
        <v>636</v>
      </c>
    </row>
    <row r="34" spans="1:38" s="3" customFormat="1" ht="29.1" customHeight="1" x14ac:dyDescent="0.25">
      <c r="A34" s="15">
        <v>28</v>
      </c>
      <c r="B34" s="71" t="s">
        <v>76</v>
      </c>
      <c r="C34" s="72" t="s">
        <v>77</v>
      </c>
      <c r="D34" s="67" t="s">
        <v>282</v>
      </c>
      <c r="E34" s="13">
        <v>152</v>
      </c>
      <c r="F34" s="13">
        <v>6</v>
      </c>
      <c r="G34" s="16">
        <v>150</v>
      </c>
      <c r="H34" s="16">
        <v>6</v>
      </c>
      <c r="I34" s="16">
        <v>142</v>
      </c>
      <c r="J34" s="16">
        <v>6</v>
      </c>
      <c r="K34" s="16">
        <v>159</v>
      </c>
      <c r="L34" s="16">
        <v>6</v>
      </c>
      <c r="M34" s="18">
        <f t="shared" si="1"/>
        <v>603</v>
      </c>
      <c r="N34" s="18">
        <f t="shared" si="2"/>
        <v>24</v>
      </c>
      <c r="O34" s="21">
        <f t="shared" si="3"/>
        <v>25.125</v>
      </c>
      <c r="P34" s="17">
        <v>733.5</v>
      </c>
      <c r="Q34" s="17">
        <v>0</v>
      </c>
      <c r="R34" s="17">
        <v>0</v>
      </c>
      <c r="S34" s="17">
        <f t="shared" si="4"/>
        <v>733.5</v>
      </c>
      <c r="T34" s="16">
        <v>0</v>
      </c>
      <c r="U34" s="22">
        <v>0</v>
      </c>
      <c r="V34" s="16">
        <v>0</v>
      </c>
      <c r="W34" s="18">
        <f t="shared" si="0"/>
        <v>603</v>
      </c>
      <c r="X34" s="17">
        <v>5</v>
      </c>
      <c r="Y34" s="17">
        <f t="shared" si="5"/>
        <v>738.5</v>
      </c>
      <c r="Z34" s="19">
        <f>VLOOKUP(B34,'[1]Effectifs juin 2017'!$B$7:$CJ$133,87,0)</f>
        <v>15</v>
      </c>
      <c r="AA34" s="19">
        <v>1</v>
      </c>
      <c r="AB34" s="19">
        <v>15</v>
      </c>
      <c r="AC34" s="19">
        <v>1</v>
      </c>
      <c r="AD34" s="19">
        <v>16</v>
      </c>
      <c r="AE34" s="19">
        <v>1</v>
      </c>
      <c r="AF34" s="19">
        <v>26</v>
      </c>
      <c r="AG34" s="19">
        <v>2</v>
      </c>
      <c r="AH34" s="20">
        <f t="shared" si="6"/>
        <v>72</v>
      </c>
      <c r="AI34" s="17">
        <v>173</v>
      </c>
      <c r="AJ34" s="17"/>
      <c r="AK34" s="17">
        <f t="shared" si="7"/>
        <v>173</v>
      </c>
      <c r="AL34" s="21">
        <f t="shared" si="8"/>
        <v>911.5</v>
      </c>
    </row>
    <row r="35" spans="1:38" s="3" customFormat="1" ht="29.1" customHeight="1" x14ac:dyDescent="0.25">
      <c r="A35" s="15">
        <v>29</v>
      </c>
      <c r="B35" s="71" t="s">
        <v>78</v>
      </c>
      <c r="C35" s="72" t="s">
        <v>79</v>
      </c>
      <c r="D35" s="67" t="s">
        <v>283</v>
      </c>
      <c r="E35" s="13">
        <v>144</v>
      </c>
      <c r="F35" s="13">
        <v>6</v>
      </c>
      <c r="G35" s="16">
        <v>119</v>
      </c>
      <c r="H35" s="16">
        <v>5</v>
      </c>
      <c r="I35" s="16">
        <v>98</v>
      </c>
      <c r="J35" s="16">
        <v>4</v>
      </c>
      <c r="K35" s="16">
        <v>129</v>
      </c>
      <c r="L35" s="16">
        <v>5</v>
      </c>
      <c r="M35" s="18">
        <f t="shared" si="1"/>
        <v>490</v>
      </c>
      <c r="N35" s="18">
        <f t="shared" si="2"/>
        <v>20</v>
      </c>
      <c r="O35" s="21">
        <f t="shared" si="3"/>
        <v>24.5</v>
      </c>
      <c r="P35" s="17">
        <v>620.5</v>
      </c>
      <c r="Q35" s="17">
        <v>0</v>
      </c>
      <c r="R35" s="17">
        <v>0</v>
      </c>
      <c r="S35" s="17">
        <f t="shared" si="4"/>
        <v>620.5</v>
      </c>
      <c r="T35" s="16">
        <v>24</v>
      </c>
      <c r="U35" s="22">
        <v>9</v>
      </c>
      <c r="V35" s="16">
        <v>0</v>
      </c>
      <c r="W35" s="18">
        <f t="shared" si="0"/>
        <v>523</v>
      </c>
      <c r="X35" s="17">
        <v>59</v>
      </c>
      <c r="Y35" s="17">
        <f t="shared" si="5"/>
        <v>679.5</v>
      </c>
      <c r="Z35" s="19">
        <f>VLOOKUP(B35,'[1]Effectifs juin 2017'!$B$7:$CJ$133,87,0)</f>
        <v>0</v>
      </c>
      <c r="AA35" s="19"/>
      <c r="AB35" s="19">
        <v>0</v>
      </c>
      <c r="AC35" s="19"/>
      <c r="AD35" s="19">
        <v>0</v>
      </c>
      <c r="AE35" s="19"/>
      <c r="AF35" s="19">
        <v>0</v>
      </c>
      <c r="AG35" s="19"/>
      <c r="AH35" s="20">
        <f t="shared" si="6"/>
        <v>0</v>
      </c>
      <c r="AI35" s="17"/>
      <c r="AJ35" s="17"/>
      <c r="AK35" s="17">
        <f t="shared" si="7"/>
        <v>0</v>
      </c>
      <c r="AL35" s="21">
        <f t="shared" si="8"/>
        <v>679.5</v>
      </c>
    </row>
    <row r="36" spans="1:38" s="3" customFormat="1" ht="29.1" customHeight="1" x14ac:dyDescent="0.25">
      <c r="A36" s="15">
        <v>30</v>
      </c>
      <c r="B36" s="71" t="s">
        <v>80</v>
      </c>
      <c r="C36" s="72" t="s">
        <v>81</v>
      </c>
      <c r="D36" s="67" t="s">
        <v>282</v>
      </c>
      <c r="E36" s="13">
        <v>133</v>
      </c>
      <c r="F36" s="13">
        <v>5</v>
      </c>
      <c r="G36" s="16">
        <v>133</v>
      </c>
      <c r="H36" s="16">
        <v>5</v>
      </c>
      <c r="I36" s="16">
        <v>133</v>
      </c>
      <c r="J36" s="16">
        <v>5</v>
      </c>
      <c r="K36" s="16">
        <v>131</v>
      </c>
      <c r="L36" s="16">
        <v>5</v>
      </c>
      <c r="M36" s="18">
        <f t="shared" si="1"/>
        <v>530</v>
      </c>
      <c r="N36" s="18">
        <f t="shared" si="2"/>
        <v>20</v>
      </c>
      <c r="O36" s="21">
        <f t="shared" si="3"/>
        <v>26.5</v>
      </c>
      <c r="P36" s="17">
        <v>609.5</v>
      </c>
      <c r="Q36" s="17">
        <v>0</v>
      </c>
      <c r="R36" s="17">
        <v>0</v>
      </c>
      <c r="S36" s="17">
        <f t="shared" si="4"/>
        <v>609.5</v>
      </c>
      <c r="T36" s="16">
        <v>0</v>
      </c>
      <c r="U36" s="22">
        <v>13</v>
      </c>
      <c r="V36" s="16">
        <v>0</v>
      </c>
      <c r="W36" s="18">
        <f t="shared" si="0"/>
        <v>543</v>
      </c>
      <c r="X36" s="17">
        <v>21</v>
      </c>
      <c r="Y36" s="17">
        <f t="shared" si="5"/>
        <v>630.5</v>
      </c>
      <c r="Z36" s="19">
        <f>VLOOKUP(B36,'[1]Effectifs juin 2017'!$B$7:$CJ$133,87,0)</f>
        <v>0</v>
      </c>
      <c r="AA36" s="19"/>
      <c r="AB36" s="19">
        <v>0</v>
      </c>
      <c r="AC36" s="19"/>
      <c r="AD36" s="19">
        <v>0</v>
      </c>
      <c r="AE36" s="19"/>
      <c r="AF36" s="19">
        <v>0</v>
      </c>
      <c r="AG36" s="19"/>
      <c r="AH36" s="20">
        <f t="shared" si="6"/>
        <v>0</v>
      </c>
      <c r="AI36" s="17"/>
      <c r="AJ36" s="17"/>
      <c r="AK36" s="17">
        <f t="shared" si="7"/>
        <v>0</v>
      </c>
      <c r="AL36" s="21">
        <f t="shared" si="8"/>
        <v>630.5</v>
      </c>
    </row>
    <row r="37" spans="1:38" s="3" customFormat="1" ht="29.1" customHeight="1" x14ac:dyDescent="0.25">
      <c r="A37" s="15">
        <v>31</v>
      </c>
      <c r="B37" s="71" t="s">
        <v>82</v>
      </c>
      <c r="C37" s="72" t="s">
        <v>83</v>
      </c>
      <c r="D37" s="67" t="s">
        <v>282</v>
      </c>
      <c r="E37" s="13">
        <v>137</v>
      </c>
      <c r="F37" s="13">
        <v>5</v>
      </c>
      <c r="G37" s="16">
        <v>150</v>
      </c>
      <c r="H37" s="16">
        <v>6</v>
      </c>
      <c r="I37" s="16">
        <v>140</v>
      </c>
      <c r="J37" s="16">
        <v>5</v>
      </c>
      <c r="K37" s="16">
        <v>144</v>
      </c>
      <c r="L37" s="16">
        <v>5</v>
      </c>
      <c r="M37" s="18">
        <f t="shared" si="1"/>
        <v>571</v>
      </c>
      <c r="N37" s="18">
        <f t="shared" si="2"/>
        <v>21</v>
      </c>
      <c r="O37" s="21">
        <f t="shared" si="3"/>
        <v>27.19047619047619</v>
      </c>
      <c r="P37" s="17">
        <v>611</v>
      </c>
      <c r="Q37" s="17">
        <v>26.25</v>
      </c>
      <c r="R37" s="17">
        <v>0</v>
      </c>
      <c r="S37" s="17">
        <f t="shared" si="4"/>
        <v>637.25</v>
      </c>
      <c r="T37" s="16">
        <v>0</v>
      </c>
      <c r="U37" s="22">
        <v>12</v>
      </c>
      <c r="V37" s="16">
        <v>0</v>
      </c>
      <c r="W37" s="18">
        <f t="shared" si="0"/>
        <v>583</v>
      </c>
      <c r="X37" s="17">
        <v>21</v>
      </c>
      <c r="Y37" s="17">
        <f t="shared" si="5"/>
        <v>658.25</v>
      </c>
      <c r="Z37" s="19">
        <f>VLOOKUP(B37,'[1]Effectifs juin 2017'!$B$7:$CJ$133,87,0)</f>
        <v>0</v>
      </c>
      <c r="AA37" s="19"/>
      <c r="AB37" s="19">
        <v>0</v>
      </c>
      <c r="AC37" s="19"/>
      <c r="AD37" s="19">
        <v>0</v>
      </c>
      <c r="AE37" s="19"/>
      <c r="AF37" s="19">
        <v>0</v>
      </c>
      <c r="AG37" s="19"/>
      <c r="AH37" s="20">
        <f t="shared" si="6"/>
        <v>0</v>
      </c>
      <c r="AI37" s="17"/>
      <c r="AJ37" s="17"/>
      <c r="AK37" s="17">
        <f t="shared" si="7"/>
        <v>0</v>
      </c>
      <c r="AL37" s="21">
        <f t="shared" si="8"/>
        <v>658.25</v>
      </c>
    </row>
    <row r="38" spans="1:38" s="3" customFormat="1" ht="29.1" customHeight="1" x14ac:dyDescent="0.25">
      <c r="A38" s="15">
        <v>32</v>
      </c>
      <c r="B38" s="71" t="s">
        <v>84</v>
      </c>
      <c r="C38" s="72" t="s">
        <v>85</v>
      </c>
      <c r="D38" s="67" t="s">
        <v>282</v>
      </c>
      <c r="E38" s="13">
        <v>184</v>
      </c>
      <c r="F38" s="13">
        <v>7</v>
      </c>
      <c r="G38" s="16">
        <v>171</v>
      </c>
      <c r="H38" s="16">
        <v>6</v>
      </c>
      <c r="I38" s="16">
        <v>159</v>
      </c>
      <c r="J38" s="16">
        <v>6</v>
      </c>
      <c r="K38" s="16">
        <v>143</v>
      </c>
      <c r="L38" s="16">
        <v>5</v>
      </c>
      <c r="M38" s="18">
        <f t="shared" si="1"/>
        <v>657</v>
      </c>
      <c r="N38" s="18">
        <f t="shared" si="2"/>
        <v>24</v>
      </c>
      <c r="O38" s="21">
        <f t="shared" si="3"/>
        <v>27.375</v>
      </c>
      <c r="P38" s="17">
        <v>739.75</v>
      </c>
      <c r="Q38" s="17">
        <v>7</v>
      </c>
      <c r="R38" s="17">
        <v>0</v>
      </c>
      <c r="S38" s="17">
        <f t="shared" si="4"/>
        <v>746.75</v>
      </c>
      <c r="T38" s="16">
        <v>0</v>
      </c>
      <c r="U38" s="22">
        <v>13</v>
      </c>
      <c r="V38" s="16">
        <v>0</v>
      </c>
      <c r="W38" s="18">
        <f t="shared" si="0"/>
        <v>670</v>
      </c>
      <c r="X38" s="17">
        <v>21</v>
      </c>
      <c r="Y38" s="17">
        <f t="shared" si="5"/>
        <v>767.75</v>
      </c>
      <c r="Z38" s="19">
        <f>VLOOKUP(B38,'[1]Effectifs juin 2017'!$B$7:$CJ$133,87,0)</f>
        <v>0</v>
      </c>
      <c r="AA38" s="19"/>
      <c r="AB38" s="19">
        <v>0</v>
      </c>
      <c r="AC38" s="19"/>
      <c r="AD38" s="19">
        <v>0</v>
      </c>
      <c r="AE38" s="19"/>
      <c r="AF38" s="19">
        <v>0</v>
      </c>
      <c r="AG38" s="19"/>
      <c r="AH38" s="20">
        <f t="shared" si="6"/>
        <v>0</v>
      </c>
      <c r="AI38" s="17"/>
      <c r="AJ38" s="17"/>
      <c r="AK38" s="17">
        <f t="shared" si="7"/>
        <v>0</v>
      </c>
      <c r="AL38" s="21">
        <f t="shared" si="8"/>
        <v>767.75</v>
      </c>
    </row>
    <row r="39" spans="1:38" s="3" customFormat="1" ht="29.1" customHeight="1" x14ac:dyDescent="0.25">
      <c r="A39" s="15">
        <v>33</v>
      </c>
      <c r="B39" s="71" t="s">
        <v>86</v>
      </c>
      <c r="C39" s="72" t="s">
        <v>87</v>
      </c>
      <c r="D39" s="67" t="s">
        <v>284</v>
      </c>
      <c r="E39" s="13">
        <v>67</v>
      </c>
      <c r="F39" s="13">
        <v>3</v>
      </c>
      <c r="G39" s="16">
        <v>64</v>
      </c>
      <c r="H39" s="16">
        <v>3</v>
      </c>
      <c r="I39" s="16">
        <v>58</v>
      </c>
      <c r="J39" s="16">
        <v>3</v>
      </c>
      <c r="K39" s="16">
        <v>73</v>
      </c>
      <c r="L39" s="16">
        <v>3</v>
      </c>
      <c r="M39" s="18">
        <f t="shared" si="1"/>
        <v>262</v>
      </c>
      <c r="N39" s="18">
        <f t="shared" si="2"/>
        <v>12</v>
      </c>
      <c r="O39" s="21">
        <f t="shared" si="3"/>
        <v>21.833333333333332</v>
      </c>
      <c r="P39" s="17">
        <v>383.75</v>
      </c>
      <c r="Q39" s="17">
        <v>0</v>
      </c>
      <c r="R39" s="17">
        <v>0</v>
      </c>
      <c r="S39" s="17">
        <f t="shared" si="4"/>
        <v>383.75</v>
      </c>
      <c r="T39" s="16">
        <v>0</v>
      </c>
      <c r="U39" s="22">
        <v>0</v>
      </c>
      <c r="V39" s="16">
        <v>0</v>
      </c>
      <c r="W39" s="18">
        <f t="shared" ref="W39:W70" si="9">M39+T39+U39+V39</f>
        <v>262</v>
      </c>
      <c r="X39" s="17">
        <v>0</v>
      </c>
      <c r="Y39" s="17">
        <f t="shared" si="5"/>
        <v>383.75</v>
      </c>
      <c r="Z39" s="19">
        <f>VLOOKUP(B39,'[1]Effectifs juin 2017'!$B$7:$CJ$133,87,0)</f>
        <v>8</v>
      </c>
      <c r="AA39" s="19">
        <v>1</v>
      </c>
      <c r="AB39" s="19">
        <v>9</v>
      </c>
      <c r="AC39" s="19">
        <v>1</v>
      </c>
      <c r="AD39" s="19">
        <v>15</v>
      </c>
      <c r="AE39" s="19">
        <v>1</v>
      </c>
      <c r="AF39" s="19">
        <v>15</v>
      </c>
      <c r="AG39" s="19">
        <v>1</v>
      </c>
      <c r="AH39" s="20">
        <f t="shared" si="6"/>
        <v>47</v>
      </c>
      <c r="AI39" s="17">
        <v>135.5</v>
      </c>
      <c r="AJ39" s="17"/>
      <c r="AK39" s="17">
        <f t="shared" si="7"/>
        <v>135.5</v>
      </c>
      <c r="AL39" s="21">
        <f t="shared" si="8"/>
        <v>519.25</v>
      </c>
    </row>
    <row r="40" spans="1:38" s="3" customFormat="1" ht="24" customHeight="1" x14ac:dyDescent="0.25">
      <c r="A40" s="15">
        <v>34</v>
      </c>
      <c r="B40" s="71" t="s">
        <v>88</v>
      </c>
      <c r="C40" s="72" t="s">
        <v>89</v>
      </c>
      <c r="D40" s="67" t="s">
        <v>283</v>
      </c>
      <c r="E40" s="13">
        <v>134</v>
      </c>
      <c r="F40" s="13">
        <v>6</v>
      </c>
      <c r="G40" s="16">
        <v>173</v>
      </c>
      <c r="H40" s="16">
        <v>7</v>
      </c>
      <c r="I40" s="16">
        <v>189</v>
      </c>
      <c r="J40" s="16">
        <v>8</v>
      </c>
      <c r="K40" s="16">
        <v>138</v>
      </c>
      <c r="L40" s="16">
        <v>5</v>
      </c>
      <c r="M40" s="65">
        <f t="shared" si="1"/>
        <v>634</v>
      </c>
      <c r="N40" s="18">
        <f t="shared" si="2"/>
        <v>26</v>
      </c>
      <c r="O40" s="21">
        <f t="shared" si="3"/>
        <v>24.384615384615383</v>
      </c>
      <c r="P40" s="17">
        <v>832.25</v>
      </c>
      <c r="Q40" s="17">
        <v>0</v>
      </c>
      <c r="R40" s="17">
        <v>-29</v>
      </c>
      <c r="S40" s="17">
        <f t="shared" si="4"/>
        <v>803.25</v>
      </c>
      <c r="T40" s="16">
        <v>24</v>
      </c>
      <c r="U40" s="22">
        <v>0</v>
      </c>
      <c r="V40" s="16">
        <v>20</v>
      </c>
      <c r="W40" s="65">
        <f t="shared" si="9"/>
        <v>678</v>
      </c>
      <c r="X40" s="17">
        <v>52</v>
      </c>
      <c r="Y40" s="17">
        <f t="shared" si="5"/>
        <v>855.25</v>
      </c>
      <c r="Z40" s="19">
        <f>VLOOKUP(B40,'[1]Effectifs juin 2017'!$B$7:$CJ$133,87,0)</f>
        <v>0</v>
      </c>
      <c r="AA40" s="19"/>
      <c r="AB40" s="19">
        <v>0</v>
      </c>
      <c r="AC40" s="19"/>
      <c r="AD40" s="19">
        <v>0</v>
      </c>
      <c r="AE40" s="19"/>
      <c r="AF40" s="19">
        <v>0</v>
      </c>
      <c r="AG40" s="19"/>
      <c r="AH40" s="20">
        <f t="shared" si="6"/>
        <v>0</v>
      </c>
      <c r="AI40" s="17"/>
      <c r="AJ40" s="17"/>
      <c r="AK40" s="17">
        <f t="shared" si="7"/>
        <v>0</v>
      </c>
      <c r="AL40" s="21">
        <f t="shared" si="8"/>
        <v>855.25</v>
      </c>
    </row>
    <row r="41" spans="1:38" s="3" customFormat="1" ht="29.1" customHeight="1" x14ac:dyDescent="0.25">
      <c r="A41" s="15">
        <v>35</v>
      </c>
      <c r="B41" s="71" t="s">
        <v>90</v>
      </c>
      <c r="C41" s="72" t="s">
        <v>91</v>
      </c>
      <c r="D41" s="67" t="s">
        <v>283</v>
      </c>
      <c r="E41" s="13">
        <v>172</v>
      </c>
      <c r="F41" s="13">
        <v>7</v>
      </c>
      <c r="G41" s="16">
        <v>109</v>
      </c>
      <c r="H41" s="16">
        <v>5</v>
      </c>
      <c r="I41" s="16">
        <v>78</v>
      </c>
      <c r="J41" s="16">
        <v>3</v>
      </c>
      <c r="K41" s="16">
        <v>98</v>
      </c>
      <c r="L41" s="16">
        <v>4</v>
      </c>
      <c r="M41" s="65">
        <f t="shared" si="1"/>
        <v>457</v>
      </c>
      <c r="N41" s="18">
        <f t="shared" si="2"/>
        <v>19</v>
      </c>
      <c r="O41" s="21">
        <f t="shared" si="3"/>
        <v>24.05263157894737</v>
      </c>
      <c r="P41" s="17">
        <v>530.5</v>
      </c>
      <c r="Q41" s="17">
        <v>0</v>
      </c>
      <c r="R41" s="17">
        <v>58</v>
      </c>
      <c r="S41" s="17">
        <f t="shared" si="4"/>
        <v>588.5</v>
      </c>
      <c r="T41" s="16">
        <v>0</v>
      </c>
      <c r="U41" s="22">
        <v>13</v>
      </c>
      <c r="V41" s="16">
        <v>0</v>
      </c>
      <c r="W41" s="65">
        <f t="shared" si="9"/>
        <v>470</v>
      </c>
      <c r="X41" s="17">
        <v>42</v>
      </c>
      <c r="Y41" s="17">
        <f t="shared" si="5"/>
        <v>630.5</v>
      </c>
      <c r="Z41" s="19">
        <f>VLOOKUP(B41,'[1]Effectifs juin 2017'!$B$7:$CJ$133,87,0)</f>
        <v>16</v>
      </c>
      <c r="AA41" s="19">
        <v>1</v>
      </c>
      <c r="AB41" s="19">
        <v>22</v>
      </c>
      <c r="AC41" s="19">
        <v>2</v>
      </c>
      <c r="AD41" s="19">
        <v>16</v>
      </c>
      <c r="AE41" s="19">
        <v>1</v>
      </c>
      <c r="AF41" s="19">
        <v>26</v>
      </c>
      <c r="AG41" s="19">
        <v>2</v>
      </c>
      <c r="AH41" s="20">
        <f t="shared" si="6"/>
        <v>80</v>
      </c>
      <c r="AI41" s="17">
        <v>202</v>
      </c>
      <c r="AJ41" s="17"/>
      <c r="AK41" s="17">
        <f t="shared" si="7"/>
        <v>202</v>
      </c>
      <c r="AL41" s="21">
        <f t="shared" si="8"/>
        <v>832.5</v>
      </c>
    </row>
    <row r="42" spans="1:38" s="3" customFormat="1" ht="29.1" customHeight="1" x14ac:dyDescent="0.25">
      <c r="A42" s="15">
        <v>36</v>
      </c>
      <c r="B42" s="71" t="s">
        <v>92</v>
      </c>
      <c r="C42" s="72" t="s">
        <v>93</v>
      </c>
      <c r="D42" s="67" t="s">
        <v>282</v>
      </c>
      <c r="E42" s="13">
        <v>171</v>
      </c>
      <c r="F42" s="13">
        <v>6</v>
      </c>
      <c r="G42" s="16">
        <v>159</v>
      </c>
      <c r="H42" s="16">
        <v>6</v>
      </c>
      <c r="I42" s="16">
        <v>149</v>
      </c>
      <c r="J42" s="16">
        <v>6</v>
      </c>
      <c r="K42" s="16">
        <v>158</v>
      </c>
      <c r="L42" s="16">
        <v>6</v>
      </c>
      <c r="M42" s="18">
        <f t="shared" si="1"/>
        <v>637</v>
      </c>
      <c r="N42" s="18">
        <f t="shared" si="2"/>
        <v>24</v>
      </c>
      <c r="O42" s="21">
        <f t="shared" si="3"/>
        <v>26.541666666666668</v>
      </c>
      <c r="P42" s="17">
        <v>731.75</v>
      </c>
      <c r="Q42" s="17">
        <v>0</v>
      </c>
      <c r="R42" s="17">
        <v>0</v>
      </c>
      <c r="S42" s="17">
        <f t="shared" si="4"/>
        <v>731.75</v>
      </c>
      <c r="T42" s="16">
        <v>0</v>
      </c>
      <c r="U42" s="22">
        <v>13</v>
      </c>
      <c r="V42" s="16">
        <v>0</v>
      </c>
      <c r="W42" s="18">
        <f t="shared" si="9"/>
        <v>650</v>
      </c>
      <c r="X42" s="17">
        <v>21</v>
      </c>
      <c r="Y42" s="17">
        <f t="shared" si="5"/>
        <v>752.75</v>
      </c>
      <c r="Z42" s="19">
        <f>VLOOKUP(B42,'[1]Effectifs juin 2017'!$B$7:$CJ$133,87,0)</f>
        <v>0</v>
      </c>
      <c r="AA42" s="19"/>
      <c r="AB42" s="19">
        <v>0</v>
      </c>
      <c r="AC42" s="19"/>
      <c r="AD42" s="19">
        <v>0</v>
      </c>
      <c r="AE42" s="19"/>
      <c r="AF42" s="19">
        <v>0</v>
      </c>
      <c r="AG42" s="19"/>
      <c r="AH42" s="20">
        <f t="shared" si="6"/>
        <v>0</v>
      </c>
      <c r="AI42" s="17"/>
      <c r="AJ42" s="17"/>
      <c r="AK42" s="17">
        <f t="shared" si="7"/>
        <v>0</v>
      </c>
      <c r="AL42" s="21">
        <f t="shared" si="8"/>
        <v>752.75</v>
      </c>
    </row>
    <row r="43" spans="1:38" s="3" customFormat="1" ht="29.1" customHeight="1" x14ac:dyDescent="0.25">
      <c r="A43" s="15">
        <v>37</v>
      </c>
      <c r="B43" s="71" t="s">
        <v>94</v>
      </c>
      <c r="C43" s="76" t="s">
        <v>95</v>
      </c>
      <c r="D43" s="67" t="s">
        <v>282</v>
      </c>
      <c r="E43" s="13">
        <v>146</v>
      </c>
      <c r="F43" s="13">
        <v>6</v>
      </c>
      <c r="G43" s="16">
        <v>141</v>
      </c>
      <c r="H43" s="16">
        <v>5</v>
      </c>
      <c r="I43" s="16">
        <v>145</v>
      </c>
      <c r="J43" s="16">
        <v>5</v>
      </c>
      <c r="K43" s="16">
        <v>151</v>
      </c>
      <c r="L43" s="16">
        <v>5</v>
      </c>
      <c r="M43" s="18">
        <f t="shared" si="1"/>
        <v>583</v>
      </c>
      <c r="N43" s="18">
        <f t="shared" si="2"/>
        <v>21</v>
      </c>
      <c r="O43" s="21">
        <f t="shared" si="3"/>
        <v>27.761904761904763</v>
      </c>
      <c r="P43" s="17">
        <v>637</v>
      </c>
      <c r="Q43" s="17">
        <v>15</v>
      </c>
      <c r="R43" s="17">
        <v>0</v>
      </c>
      <c r="S43" s="17">
        <f t="shared" si="4"/>
        <v>652</v>
      </c>
      <c r="T43" s="16">
        <v>0</v>
      </c>
      <c r="U43" s="22">
        <v>13</v>
      </c>
      <c r="V43" s="16">
        <v>0</v>
      </c>
      <c r="W43" s="18">
        <f t="shared" si="9"/>
        <v>596</v>
      </c>
      <c r="X43" s="17">
        <v>21</v>
      </c>
      <c r="Y43" s="17">
        <f t="shared" si="5"/>
        <v>673</v>
      </c>
      <c r="Z43" s="19">
        <f>VLOOKUP(B43,'[1]Effectifs juin 2017'!$B$7:$CJ$133,87,0)</f>
        <v>0</v>
      </c>
      <c r="AA43" s="19"/>
      <c r="AB43" s="19">
        <v>0</v>
      </c>
      <c r="AC43" s="19"/>
      <c r="AD43" s="19">
        <v>0</v>
      </c>
      <c r="AE43" s="19"/>
      <c r="AF43" s="19">
        <v>0</v>
      </c>
      <c r="AG43" s="19"/>
      <c r="AH43" s="20">
        <f t="shared" si="6"/>
        <v>0</v>
      </c>
      <c r="AI43" s="17"/>
      <c r="AJ43" s="17"/>
      <c r="AK43" s="17">
        <f t="shared" si="7"/>
        <v>0</v>
      </c>
      <c r="AL43" s="21">
        <f t="shared" si="8"/>
        <v>673</v>
      </c>
    </row>
    <row r="44" spans="1:38" s="3" customFormat="1" ht="29.1" customHeight="1" x14ac:dyDescent="0.25">
      <c r="A44" s="15">
        <v>38</v>
      </c>
      <c r="B44" s="71" t="s">
        <v>96</v>
      </c>
      <c r="C44" s="72" t="s">
        <v>97</v>
      </c>
      <c r="D44" s="67" t="s">
        <v>284</v>
      </c>
      <c r="E44" s="13">
        <v>94</v>
      </c>
      <c r="F44" s="13">
        <v>4</v>
      </c>
      <c r="G44" s="16">
        <v>58</v>
      </c>
      <c r="H44" s="16">
        <v>3</v>
      </c>
      <c r="I44" s="16">
        <v>68</v>
      </c>
      <c r="J44" s="16">
        <v>3</v>
      </c>
      <c r="K44" s="16">
        <v>40</v>
      </c>
      <c r="L44" s="16">
        <v>2</v>
      </c>
      <c r="M44" s="65">
        <f t="shared" si="1"/>
        <v>260</v>
      </c>
      <c r="N44" s="18">
        <f t="shared" si="2"/>
        <v>12</v>
      </c>
      <c r="O44" s="21">
        <f t="shared" si="3"/>
        <v>21.666666666666668</v>
      </c>
      <c r="P44" s="17">
        <v>374.75</v>
      </c>
      <c r="Q44" s="17">
        <v>0</v>
      </c>
      <c r="R44" s="17">
        <v>0</v>
      </c>
      <c r="S44" s="17">
        <f t="shared" si="4"/>
        <v>374.75</v>
      </c>
      <c r="T44" s="16">
        <v>14</v>
      </c>
      <c r="U44" s="22">
        <v>0</v>
      </c>
      <c r="V44" s="16">
        <v>6</v>
      </c>
      <c r="W44" s="65">
        <f t="shared" si="9"/>
        <v>280</v>
      </c>
      <c r="X44" s="17">
        <v>52</v>
      </c>
      <c r="Y44" s="17">
        <f t="shared" si="5"/>
        <v>426.75</v>
      </c>
      <c r="Z44" s="19">
        <f>VLOOKUP(B44,'[1]Effectifs juin 2017'!$B$7:$CJ$133,87,0)</f>
        <v>0</v>
      </c>
      <c r="AA44" s="19"/>
      <c r="AB44" s="19">
        <v>0</v>
      </c>
      <c r="AC44" s="19"/>
      <c r="AD44" s="19">
        <v>0</v>
      </c>
      <c r="AE44" s="19"/>
      <c r="AF44" s="19">
        <v>0</v>
      </c>
      <c r="AG44" s="19"/>
      <c r="AH44" s="20">
        <f t="shared" si="6"/>
        <v>0</v>
      </c>
      <c r="AI44" s="17"/>
      <c r="AJ44" s="17"/>
      <c r="AK44" s="17">
        <f t="shared" si="7"/>
        <v>0</v>
      </c>
      <c r="AL44" s="21">
        <f t="shared" si="8"/>
        <v>426.75</v>
      </c>
    </row>
    <row r="45" spans="1:38" s="3" customFormat="1" ht="29.1" customHeight="1" x14ac:dyDescent="0.25">
      <c r="A45" s="15">
        <v>39</v>
      </c>
      <c r="B45" s="71" t="s">
        <v>98</v>
      </c>
      <c r="C45" s="72" t="s">
        <v>99</v>
      </c>
      <c r="D45" s="67" t="s">
        <v>282</v>
      </c>
      <c r="E45" s="13">
        <v>170</v>
      </c>
      <c r="F45" s="13">
        <v>6</v>
      </c>
      <c r="G45" s="16">
        <v>158</v>
      </c>
      <c r="H45" s="16">
        <v>6</v>
      </c>
      <c r="I45" s="16">
        <v>147</v>
      </c>
      <c r="J45" s="16">
        <v>5</v>
      </c>
      <c r="K45" s="16">
        <v>155</v>
      </c>
      <c r="L45" s="16">
        <v>6</v>
      </c>
      <c r="M45" s="18">
        <f t="shared" si="1"/>
        <v>630</v>
      </c>
      <c r="N45" s="18">
        <f t="shared" si="2"/>
        <v>23</v>
      </c>
      <c r="O45" s="21">
        <f t="shared" si="3"/>
        <v>27.391304347826086</v>
      </c>
      <c r="P45" s="17">
        <v>705.25</v>
      </c>
      <c r="Q45" s="17">
        <v>0</v>
      </c>
      <c r="R45" s="17">
        <v>0</v>
      </c>
      <c r="S45" s="17">
        <f t="shared" si="4"/>
        <v>705.25</v>
      </c>
      <c r="T45" s="16">
        <v>0</v>
      </c>
      <c r="U45" s="22">
        <v>13</v>
      </c>
      <c r="V45" s="16">
        <v>0</v>
      </c>
      <c r="W45" s="18">
        <f t="shared" si="9"/>
        <v>643</v>
      </c>
      <c r="X45" s="17">
        <v>21</v>
      </c>
      <c r="Y45" s="17">
        <f t="shared" si="5"/>
        <v>726.25</v>
      </c>
      <c r="Z45" s="19">
        <f>VLOOKUP(B45,'[1]Effectifs juin 2017'!$B$7:$CJ$133,87,0)</f>
        <v>14</v>
      </c>
      <c r="AA45" s="19">
        <v>1</v>
      </c>
      <c r="AB45" s="19">
        <v>12</v>
      </c>
      <c r="AC45" s="19">
        <v>1</v>
      </c>
      <c r="AD45" s="19">
        <v>16</v>
      </c>
      <c r="AE45" s="19">
        <v>1</v>
      </c>
      <c r="AF45" s="19">
        <v>14</v>
      </c>
      <c r="AG45" s="19">
        <v>1</v>
      </c>
      <c r="AH45" s="20">
        <f t="shared" si="6"/>
        <v>56</v>
      </c>
      <c r="AI45" s="17">
        <v>135.5</v>
      </c>
      <c r="AJ45" s="17"/>
      <c r="AK45" s="17">
        <f t="shared" si="7"/>
        <v>135.5</v>
      </c>
      <c r="AL45" s="21">
        <f t="shared" si="8"/>
        <v>861.75</v>
      </c>
    </row>
    <row r="46" spans="1:38" s="3" customFormat="1" ht="29.1" customHeight="1" x14ac:dyDescent="0.25">
      <c r="A46" s="15">
        <v>40</v>
      </c>
      <c r="B46" s="71" t="s">
        <v>100</v>
      </c>
      <c r="C46" s="72" t="s">
        <v>101</v>
      </c>
      <c r="D46" s="67" t="s">
        <v>282</v>
      </c>
      <c r="E46" s="13">
        <v>139</v>
      </c>
      <c r="F46" s="13">
        <v>5</v>
      </c>
      <c r="G46" s="16">
        <v>122</v>
      </c>
      <c r="H46" s="16">
        <v>5</v>
      </c>
      <c r="I46" s="16">
        <v>131</v>
      </c>
      <c r="J46" s="16">
        <v>5</v>
      </c>
      <c r="K46" s="16">
        <v>120</v>
      </c>
      <c r="L46" s="16">
        <v>5</v>
      </c>
      <c r="M46" s="18">
        <f t="shared" si="1"/>
        <v>512</v>
      </c>
      <c r="N46" s="18">
        <f t="shared" si="2"/>
        <v>20</v>
      </c>
      <c r="O46" s="21">
        <f t="shared" si="3"/>
        <v>25.6</v>
      </c>
      <c r="P46" s="17">
        <v>618.5</v>
      </c>
      <c r="Q46" s="17">
        <v>0</v>
      </c>
      <c r="R46" s="17">
        <v>0</v>
      </c>
      <c r="S46" s="17">
        <f t="shared" si="4"/>
        <v>618.5</v>
      </c>
      <c r="T46" s="16">
        <v>15</v>
      </c>
      <c r="U46" s="22">
        <v>0</v>
      </c>
      <c r="V46" s="16">
        <v>0</v>
      </c>
      <c r="W46" s="18">
        <f t="shared" si="9"/>
        <v>527</v>
      </c>
      <c r="X46" s="17">
        <v>38</v>
      </c>
      <c r="Y46" s="17">
        <f t="shared" si="5"/>
        <v>656.5</v>
      </c>
      <c r="Z46" s="19">
        <f>VLOOKUP(B46,'[1]Effectifs juin 2017'!$B$7:$CJ$133,87,0)</f>
        <v>0</v>
      </c>
      <c r="AA46" s="19"/>
      <c r="AB46" s="19">
        <v>0</v>
      </c>
      <c r="AC46" s="19"/>
      <c r="AD46" s="19">
        <v>0</v>
      </c>
      <c r="AE46" s="19"/>
      <c r="AF46" s="19">
        <v>0</v>
      </c>
      <c r="AG46" s="19"/>
      <c r="AH46" s="20">
        <f t="shared" si="6"/>
        <v>0</v>
      </c>
      <c r="AI46" s="17"/>
      <c r="AJ46" s="17"/>
      <c r="AK46" s="17">
        <f t="shared" si="7"/>
        <v>0</v>
      </c>
      <c r="AL46" s="21">
        <f t="shared" si="8"/>
        <v>656.5</v>
      </c>
    </row>
    <row r="47" spans="1:38" s="3" customFormat="1" ht="29.1" customHeight="1" x14ac:dyDescent="0.25">
      <c r="A47" s="15">
        <v>41</v>
      </c>
      <c r="B47" s="71" t="s">
        <v>102</v>
      </c>
      <c r="C47" s="72" t="s">
        <v>103</v>
      </c>
      <c r="D47" s="67" t="s">
        <v>283</v>
      </c>
      <c r="E47" s="13">
        <v>182</v>
      </c>
      <c r="F47" s="13">
        <v>7</v>
      </c>
      <c r="G47" s="16">
        <v>157</v>
      </c>
      <c r="H47" s="16">
        <v>6</v>
      </c>
      <c r="I47" s="16">
        <v>163</v>
      </c>
      <c r="J47" s="16">
        <v>7</v>
      </c>
      <c r="K47" s="16">
        <v>168</v>
      </c>
      <c r="L47" s="16">
        <v>7</v>
      </c>
      <c r="M47" s="18">
        <f t="shared" si="1"/>
        <v>670</v>
      </c>
      <c r="N47" s="18">
        <f t="shared" si="2"/>
        <v>27</v>
      </c>
      <c r="O47" s="21">
        <f t="shared" si="3"/>
        <v>24.814814814814813</v>
      </c>
      <c r="P47" s="17">
        <v>824.75</v>
      </c>
      <c r="Q47" s="17">
        <v>26.25</v>
      </c>
      <c r="R47" s="17">
        <v>-14</v>
      </c>
      <c r="S47" s="17">
        <f t="shared" si="4"/>
        <v>837</v>
      </c>
      <c r="T47" s="16">
        <v>0</v>
      </c>
      <c r="U47" s="22">
        <v>0</v>
      </c>
      <c r="V47" s="16">
        <v>0</v>
      </c>
      <c r="W47" s="18">
        <f t="shared" si="9"/>
        <v>670</v>
      </c>
      <c r="X47" s="17">
        <v>0</v>
      </c>
      <c r="Y47" s="17">
        <f t="shared" si="5"/>
        <v>837</v>
      </c>
      <c r="Z47" s="19">
        <f>VLOOKUP(B47,'[1]Effectifs juin 2017'!$B$7:$CJ$133,87,0)</f>
        <v>12</v>
      </c>
      <c r="AA47" s="19">
        <v>1</v>
      </c>
      <c r="AB47" s="19">
        <v>16</v>
      </c>
      <c r="AC47" s="19">
        <v>1</v>
      </c>
      <c r="AD47" s="19">
        <v>15</v>
      </c>
      <c r="AE47" s="19">
        <v>1</v>
      </c>
      <c r="AF47" s="19">
        <v>23</v>
      </c>
      <c r="AG47" s="19">
        <v>2</v>
      </c>
      <c r="AH47" s="20">
        <f t="shared" si="6"/>
        <v>66</v>
      </c>
      <c r="AI47" s="17">
        <v>167</v>
      </c>
      <c r="AJ47" s="17"/>
      <c r="AK47" s="17">
        <f t="shared" si="7"/>
        <v>167</v>
      </c>
      <c r="AL47" s="21">
        <f t="shared" si="8"/>
        <v>1004</v>
      </c>
    </row>
    <row r="48" spans="1:38" s="3" customFormat="1" ht="29.1" customHeight="1" x14ac:dyDescent="0.25">
      <c r="A48" s="15">
        <v>42</v>
      </c>
      <c r="B48" s="71" t="s">
        <v>104</v>
      </c>
      <c r="C48" s="72" t="s">
        <v>105</v>
      </c>
      <c r="D48" s="67" t="s">
        <v>284</v>
      </c>
      <c r="E48" s="13">
        <v>83</v>
      </c>
      <c r="F48" s="13">
        <v>4</v>
      </c>
      <c r="G48" s="16">
        <v>103</v>
      </c>
      <c r="H48" s="16">
        <v>4</v>
      </c>
      <c r="I48" s="16">
        <v>105</v>
      </c>
      <c r="J48" s="16">
        <v>4</v>
      </c>
      <c r="K48" s="16">
        <v>91</v>
      </c>
      <c r="L48" s="16">
        <v>4</v>
      </c>
      <c r="M48" s="18">
        <f t="shared" si="1"/>
        <v>382</v>
      </c>
      <c r="N48" s="18">
        <f t="shared" si="2"/>
        <v>16</v>
      </c>
      <c r="O48" s="21">
        <f t="shared" si="3"/>
        <v>23.875</v>
      </c>
      <c r="P48" s="17">
        <v>490</v>
      </c>
      <c r="Q48" s="17">
        <v>0</v>
      </c>
      <c r="R48" s="17">
        <v>-15</v>
      </c>
      <c r="S48" s="17">
        <f t="shared" si="4"/>
        <v>475</v>
      </c>
      <c r="T48" s="16">
        <v>0</v>
      </c>
      <c r="U48" s="22">
        <v>0</v>
      </c>
      <c r="V48" s="16">
        <v>0</v>
      </c>
      <c r="W48" s="18">
        <f t="shared" si="9"/>
        <v>382</v>
      </c>
      <c r="X48" s="17">
        <v>0</v>
      </c>
      <c r="Y48" s="17">
        <f t="shared" si="5"/>
        <v>475</v>
      </c>
      <c r="Z48" s="19">
        <f>VLOOKUP(B48,'[1]Effectifs juin 2017'!$B$7:$CJ$133,87,0)</f>
        <v>15</v>
      </c>
      <c r="AA48" s="19">
        <v>1</v>
      </c>
      <c r="AB48" s="19">
        <v>12</v>
      </c>
      <c r="AC48" s="19">
        <v>1</v>
      </c>
      <c r="AD48" s="19">
        <v>16</v>
      </c>
      <c r="AE48" s="19">
        <v>1</v>
      </c>
      <c r="AF48" s="19">
        <v>15</v>
      </c>
      <c r="AG48" s="19">
        <v>1</v>
      </c>
      <c r="AH48" s="20">
        <f t="shared" si="6"/>
        <v>58</v>
      </c>
      <c r="AI48" s="17">
        <v>135.5</v>
      </c>
      <c r="AJ48" s="17"/>
      <c r="AK48" s="17">
        <f t="shared" si="7"/>
        <v>135.5</v>
      </c>
      <c r="AL48" s="21">
        <f t="shared" si="8"/>
        <v>610.5</v>
      </c>
    </row>
    <row r="49" spans="1:38" s="4" customFormat="1" ht="29.1" customHeight="1" x14ac:dyDescent="0.25">
      <c r="A49" s="15">
        <v>43</v>
      </c>
      <c r="B49" s="71" t="s">
        <v>106</v>
      </c>
      <c r="C49" s="72" t="s">
        <v>107</v>
      </c>
      <c r="D49" s="67" t="s">
        <v>283</v>
      </c>
      <c r="E49" s="13">
        <v>204</v>
      </c>
      <c r="F49" s="13">
        <v>8</v>
      </c>
      <c r="G49" s="16">
        <v>200</v>
      </c>
      <c r="H49" s="16">
        <v>8</v>
      </c>
      <c r="I49" s="16">
        <v>183</v>
      </c>
      <c r="J49" s="16">
        <v>7</v>
      </c>
      <c r="K49" s="16">
        <v>160</v>
      </c>
      <c r="L49" s="16">
        <v>6</v>
      </c>
      <c r="M49" s="18">
        <f t="shared" si="1"/>
        <v>747</v>
      </c>
      <c r="N49" s="18">
        <f t="shared" si="2"/>
        <v>29</v>
      </c>
      <c r="O49" s="21">
        <f t="shared" si="3"/>
        <v>25.758620689655171</v>
      </c>
      <c r="P49" s="17">
        <v>898</v>
      </c>
      <c r="Q49" s="17">
        <v>0</v>
      </c>
      <c r="R49" s="17">
        <v>0</v>
      </c>
      <c r="S49" s="17">
        <f t="shared" si="4"/>
        <v>898</v>
      </c>
      <c r="T49" s="16">
        <v>24</v>
      </c>
      <c r="U49" s="22">
        <v>10</v>
      </c>
      <c r="V49" s="16">
        <v>0</v>
      </c>
      <c r="W49" s="18">
        <f t="shared" si="9"/>
        <v>781</v>
      </c>
      <c r="X49" s="17">
        <v>58</v>
      </c>
      <c r="Y49" s="17">
        <f t="shared" si="5"/>
        <v>956</v>
      </c>
      <c r="Z49" s="19">
        <f>VLOOKUP(B49,'[1]Effectifs juin 2017'!$B$7:$CJ$133,87,0)</f>
        <v>0</v>
      </c>
      <c r="AA49" s="19"/>
      <c r="AB49" s="19">
        <v>0</v>
      </c>
      <c r="AC49" s="19"/>
      <c r="AD49" s="19">
        <v>0</v>
      </c>
      <c r="AE49" s="19"/>
      <c r="AF49" s="19">
        <v>0</v>
      </c>
      <c r="AG49" s="19"/>
      <c r="AH49" s="20">
        <f t="shared" si="6"/>
        <v>0</v>
      </c>
      <c r="AI49" s="17"/>
      <c r="AJ49" s="17"/>
      <c r="AK49" s="17">
        <f t="shared" si="7"/>
        <v>0</v>
      </c>
      <c r="AL49" s="21">
        <f t="shared" si="8"/>
        <v>956</v>
      </c>
    </row>
    <row r="50" spans="1:38" s="3" customFormat="1" ht="29.1" customHeight="1" x14ac:dyDescent="0.25">
      <c r="A50" s="15">
        <v>44</v>
      </c>
      <c r="B50" s="71" t="s">
        <v>108</v>
      </c>
      <c r="C50" s="72" t="s">
        <v>109</v>
      </c>
      <c r="D50" s="67" t="s">
        <v>282</v>
      </c>
      <c r="E50" s="13">
        <v>101</v>
      </c>
      <c r="F50" s="13">
        <v>4</v>
      </c>
      <c r="G50" s="16">
        <v>92</v>
      </c>
      <c r="H50" s="16">
        <v>4</v>
      </c>
      <c r="I50" s="16">
        <v>108</v>
      </c>
      <c r="J50" s="16">
        <v>4</v>
      </c>
      <c r="K50" s="16">
        <v>112</v>
      </c>
      <c r="L50" s="16">
        <v>4</v>
      </c>
      <c r="M50" s="18">
        <f t="shared" si="1"/>
        <v>413</v>
      </c>
      <c r="N50" s="18">
        <f t="shared" si="2"/>
        <v>16</v>
      </c>
      <c r="O50" s="21">
        <f t="shared" si="3"/>
        <v>25.8125</v>
      </c>
      <c r="P50" s="17">
        <v>494.5</v>
      </c>
      <c r="Q50" s="17">
        <v>0</v>
      </c>
      <c r="R50" s="17">
        <v>0</v>
      </c>
      <c r="S50" s="17">
        <f t="shared" si="4"/>
        <v>494.5</v>
      </c>
      <c r="T50" s="16">
        <v>0</v>
      </c>
      <c r="U50" s="22">
        <v>0</v>
      </c>
      <c r="V50" s="16">
        <v>0</v>
      </c>
      <c r="W50" s="18">
        <f t="shared" si="9"/>
        <v>413</v>
      </c>
      <c r="X50" s="17">
        <v>0</v>
      </c>
      <c r="Y50" s="17">
        <f t="shared" si="5"/>
        <v>494.5</v>
      </c>
      <c r="Z50" s="19">
        <f>VLOOKUP(B50,'[1]Effectifs juin 2017'!$B$7:$CJ$133,87,0)</f>
        <v>0</v>
      </c>
      <c r="AA50" s="19"/>
      <c r="AB50" s="19">
        <v>0</v>
      </c>
      <c r="AC50" s="19"/>
      <c r="AD50" s="19">
        <v>0</v>
      </c>
      <c r="AE50" s="19"/>
      <c r="AF50" s="19">
        <v>0</v>
      </c>
      <c r="AG50" s="19"/>
      <c r="AH50" s="20">
        <f t="shared" si="6"/>
        <v>0</v>
      </c>
      <c r="AI50" s="17"/>
      <c r="AJ50" s="17"/>
      <c r="AK50" s="17">
        <f t="shared" si="7"/>
        <v>0</v>
      </c>
      <c r="AL50" s="21">
        <f t="shared" si="8"/>
        <v>494.5</v>
      </c>
    </row>
    <row r="51" spans="1:38" s="3" customFormat="1" ht="29.1" customHeight="1" x14ac:dyDescent="0.25">
      <c r="A51" s="15">
        <v>45</v>
      </c>
      <c r="B51" s="71" t="s">
        <v>110</v>
      </c>
      <c r="C51" s="72" t="s">
        <v>111</v>
      </c>
      <c r="D51" s="67" t="s">
        <v>282</v>
      </c>
      <c r="E51" s="13">
        <v>200</v>
      </c>
      <c r="F51" s="13">
        <v>7</v>
      </c>
      <c r="G51" s="16">
        <v>205</v>
      </c>
      <c r="H51" s="16">
        <v>7</v>
      </c>
      <c r="I51" s="16">
        <v>233</v>
      </c>
      <c r="J51" s="16">
        <v>8</v>
      </c>
      <c r="K51" s="16">
        <v>230</v>
      </c>
      <c r="L51" s="16">
        <v>8</v>
      </c>
      <c r="M51" s="18">
        <f t="shared" si="1"/>
        <v>868</v>
      </c>
      <c r="N51" s="18">
        <f t="shared" si="2"/>
        <v>30</v>
      </c>
      <c r="O51" s="21">
        <f t="shared" si="3"/>
        <v>28.933333333333334</v>
      </c>
      <c r="P51" s="17">
        <v>966</v>
      </c>
      <c r="Q51" s="17">
        <v>0</v>
      </c>
      <c r="R51" s="17">
        <v>15</v>
      </c>
      <c r="S51" s="17">
        <f t="shared" si="4"/>
        <v>981</v>
      </c>
      <c r="T51" s="16">
        <v>0</v>
      </c>
      <c r="U51" s="22">
        <v>0</v>
      </c>
      <c r="V51" s="16">
        <v>0</v>
      </c>
      <c r="W51" s="18">
        <f t="shared" si="9"/>
        <v>868</v>
      </c>
      <c r="X51" s="17">
        <v>0</v>
      </c>
      <c r="Y51" s="17">
        <f t="shared" si="5"/>
        <v>981</v>
      </c>
      <c r="Z51" s="19">
        <f>VLOOKUP(B51,'[1]Effectifs juin 2017'!$B$7:$CJ$133,87,0)</f>
        <v>0</v>
      </c>
      <c r="AA51" s="19"/>
      <c r="AB51" s="19">
        <v>0</v>
      </c>
      <c r="AC51" s="19"/>
      <c r="AD51" s="19">
        <v>0</v>
      </c>
      <c r="AE51" s="19"/>
      <c r="AF51" s="19">
        <v>0</v>
      </c>
      <c r="AG51" s="19"/>
      <c r="AH51" s="20">
        <f t="shared" si="6"/>
        <v>0</v>
      </c>
      <c r="AI51" s="17"/>
      <c r="AJ51" s="17"/>
      <c r="AK51" s="17">
        <f t="shared" si="7"/>
        <v>0</v>
      </c>
      <c r="AL51" s="21">
        <f t="shared" si="8"/>
        <v>981</v>
      </c>
    </row>
    <row r="52" spans="1:38" s="3" customFormat="1" ht="29.1" customHeight="1" x14ac:dyDescent="0.25">
      <c r="A52" s="15">
        <v>46</v>
      </c>
      <c r="B52" s="71" t="s">
        <v>112</v>
      </c>
      <c r="C52" s="72" t="s">
        <v>113</v>
      </c>
      <c r="D52" s="67" t="s">
        <v>282</v>
      </c>
      <c r="E52" s="13">
        <v>143</v>
      </c>
      <c r="F52" s="13">
        <v>5</v>
      </c>
      <c r="G52" s="16">
        <v>123</v>
      </c>
      <c r="H52" s="16">
        <v>5</v>
      </c>
      <c r="I52" s="16">
        <v>118</v>
      </c>
      <c r="J52" s="16">
        <v>4</v>
      </c>
      <c r="K52" s="16">
        <v>128</v>
      </c>
      <c r="L52" s="16">
        <v>5</v>
      </c>
      <c r="M52" s="18">
        <f t="shared" si="1"/>
        <v>512</v>
      </c>
      <c r="N52" s="18">
        <f t="shared" si="2"/>
        <v>19</v>
      </c>
      <c r="O52" s="21">
        <f t="shared" si="3"/>
        <v>26.94736842105263</v>
      </c>
      <c r="P52" s="17">
        <v>554.75</v>
      </c>
      <c r="Q52" s="17">
        <v>0</v>
      </c>
      <c r="R52" s="17">
        <v>29</v>
      </c>
      <c r="S52" s="17">
        <f t="shared" si="4"/>
        <v>583.75</v>
      </c>
      <c r="T52" s="16">
        <v>0</v>
      </c>
      <c r="U52" s="22">
        <v>0</v>
      </c>
      <c r="V52" s="16">
        <v>0</v>
      </c>
      <c r="W52" s="18">
        <f t="shared" si="9"/>
        <v>512</v>
      </c>
      <c r="X52" s="17">
        <v>0</v>
      </c>
      <c r="Y52" s="17">
        <f t="shared" si="5"/>
        <v>583.75</v>
      </c>
      <c r="Z52" s="19">
        <f>VLOOKUP(B52,'[1]Effectifs juin 2017'!$B$7:$CJ$133,87,0)</f>
        <v>0</v>
      </c>
      <c r="AA52" s="19"/>
      <c r="AB52" s="19">
        <v>0</v>
      </c>
      <c r="AC52" s="19"/>
      <c r="AD52" s="19">
        <v>0</v>
      </c>
      <c r="AE52" s="19"/>
      <c r="AF52" s="19">
        <v>0</v>
      </c>
      <c r="AG52" s="19"/>
      <c r="AH52" s="20">
        <f t="shared" si="6"/>
        <v>0</v>
      </c>
      <c r="AI52" s="17"/>
      <c r="AJ52" s="17"/>
      <c r="AK52" s="17">
        <f t="shared" si="7"/>
        <v>0</v>
      </c>
      <c r="AL52" s="21">
        <f t="shared" si="8"/>
        <v>583.75</v>
      </c>
    </row>
    <row r="53" spans="1:38" s="4" customFormat="1" ht="29.1" customHeight="1" x14ac:dyDescent="0.25">
      <c r="A53" s="15">
        <v>47</v>
      </c>
      <c r="B53" s="71" t="s">
        <v>114</v>
      </c>
      <c r="C53" s="72" t="s">
        <v>115</v>
      </c>
      <c r="D53" s="67" t="s">
        <v>284</v>
      </c>
      <c r="E53" s="13">
        <v>126</v>
      </c>
      <c r="F53" s="13">
        <v>5</v>
      </c>
      <c r="G53" s="16">
        <v>119</v>
      </c>
      <c r="H53" s="16">
        <v>5</v>
      </c>
      <c r="I53" s="16">
        <v>116</v>
      </c>
      <c r="J53" s="16">
        <v>5</v>
      </c>
      <c r="K53" s="16">
        <v>102</v>
      </c>
      <c r="L53" s="16">
        <v>4</v>
      </c>
      <c r="M53" s="18">
        <f t="shared" si="1"/>
        <v>463</v>
      </c>
      <c r="N53" s="18">
        <f t="shared" si="2"/>
        <v>19</v>
      </c>
      <c r="O53" s="21">
        <f t="shared" si="3"/>
        <v>24.368421052631579</v>
      </c>
      <c r="P53" s="17">
        <v>576.5</v>
      </c>
      <c r="Q53" s="17">
        <v>0</v>
      </c>
      <c r="R53" s="17">
        <v>0</v>
      </c>
      <c r="S53" s="17">
        <f t="shared" si="4"/>
        <v>576.5</v>
      </c>
      <c r="T53" s="16">
        <v>0</v>
      </c>
      <c r="U53" s="22">
        <v>0</v>
      </c>
      <c r="V53" s="16">
        <v>0</v>
      </c>
      <c r="W53" s="18">
        <f t="shared" si="9"/>
        <v>463</v>
      </c>
      <c r="X53" s="17">
        <v>0</v>
      </c>
      <c r="Y53" s="17">
        <f t="shared" si="5"/>
        <v>576.5</v>
      </c>
      <c r="Z53" s="19">
        <f>VLOOKUP(B53,'[1]Effectifs juin 2017'!$B$7:$CJ$133,87,0)</f>
        <v>0</v>
      </c>
      <c r="AA53" s="19"/>
      <c r="AB53" s="19">
        <v>0</v>
      </c>
      <c r="AC53" s="19"/>
      <c r="AD53" s="19">
        <v>0</v>
      </c>
      <c r="AE53" s="19"/>
      <c r="AF53" s="19">
        <v>0</v>
      </c>
      <c r="AG53" s="19"/>
      <c r="AH53" s="20">
        <f t="shared" si="6"/>
        <v>0</v>
      </c>
      <c r="AI53" s="17"/>
      <c r="AJ53" s="17"/>
      <c r="AK53" s="17">
        <f t="shared" si="7"/>
        <v>0</v>
      </c>
      <c r="AL53" s="21">
        <f t="shared" si="8"/>
        <v>576.5</v>
      </c>
    </row>
    <row r="54" spans="1:38" s="3" customFormat="1" ht="29.1" customHeight="1" x14ac:dyDescent="0.25">
      <c r="A54" s="15">
        <v>48</v>
      </c>
      <c r="B54" s="71" t="s">
        <v>116</v>
      </c>
      <c r="C54" s="76" t="s">
        <v>117</v>
      </c>
      <c r="D54" s="67" t="s">
        <v>284</v>
      </c>
      <c r="E54" s="13">
        <v>132</v>
      </c>
      <c r="F54" s="13">
        <v>5</v>
      </c>
      <c r="G54" s="16">
        <v>126</v>
      </c>
      <c r="H54" s="16">
        <v>5</v>
      </c>
      <c r="I54" s="16">
        <v>112</v>
      </c>
      <c r="J54" s="16">
        <v>5</v>
      </c>
      <c r="K54" s="16">
        <v>127</v>
      </c>
      <c r="L54" s="16">
        <v>5</v>
      </c>
      <c r="M54" s="18">
        <f t="shared" si="1"/>
        <v>497</v>
      </c>
      <c r="N54" s="18">
        <f t="shared" si="2"/>
        <v>20</v>
      </c>
      <c r="O54" s="21">
        <f t="shared" si="3"/>
        <v>24.85</v>
      </c>
      <c r="P54" s="17">
        <v>618</v>
      </c>
      <c r="Q54" s="17">
        <v>0</v>
      </c>
      <c r="R54" s="17">
        <v>0</v>
      </c>
      <c r="S54" s="17">
        <f t="shared" si="4"/>
        <v>618</v>
      </c>
      <c r="T54" s="16">
        <v>0</v>
      </c>
      <c r="U54" s="22">
        <v>10</v>
      </c>
      <c r="V54" s="16">
        <v>0</v>
      </c>
      <c r="W54" s="18">
        <f t="shared" si="9"/>
        <v>507</v>
      </c>
      <c r="X54" s="17">
        <v>21</v>
      </c>
      <c r="Y54" s="17">
        <f t="shared" si="5"/>
        <v>639</v>
      </c>
      <c r="Z54" s="19">
        <f>VLOOKUP(B54,'[1]Effectifs juin 2017'!$B$7:$CJ$133,87,0)</f>
        <v>0</v>
      </c>
      <c r="AA54" s="19"/>
      <c r="AB54" s="19">
        <v>0</v>
      </c>
      <c r="AC54" s="19"/>
      <c r="AD54" s="19">
        <v>0</v>
      </c>
      <c r="AE54" s="19"/>
      <c r="AF54" s="19">
        <v>0</v>
      </c>
      <c r="AG54" s="19"/>
      <c r="AH54" s="20">
        <f t="shared" si="6"/>
        <v>0</v>
      </c>
      <c r="AI54" s="17"/>
      <c r="AJ54" s="17"/>
      <c r="AK54" s="17">
        <f t="shared" si="7"/>
        <v>0</v>
      </c>
      <c r="AL54" s="21">
        <f t="shared" si="8"/>
        <v>639</v>
      </c>
    </row>
    <row r="55" spans="1:38" s="3" customFormat="1" ht="30" customHeight="1" x14ac:dyDescent="0.25">
      <c r="A55" s="15">
        <v>49</v>
      </c>
      <c r="B55" s="71" t="s">
        <v>118</v>
      </c>
      <c r="C55" s="77" t="s">
        <v>119</v>
      </c>
      <c r="D55" s="67" t="s">
        <v>282</v>
      </c>
      <c r="E55" s="13">
        <v>147</v>
      </c>
      <c r="F55" s="13">
        <v>6</v>
      </c>
      <c r="G55" s="16">
        <v>131</v>
      </c>
      <c r="H55" s="16">
        <v>5</v>
      </c>
      <c r="I55" s="16">
        <v>103</v>
      </c>
      <c r="J55" s="16">
        <v>4</v>
      </c>
      <c r="K55" s="16">
        <v>110</v>
      </c>
      <c r="L55" s="16">
        <v>4</v>
      </c>
      <c r="M55" s="18">
        <f t="shared" si="1"/>
        <v>491</v>
      </c>
      <c r="N55" s="18">
        <f t="shared" si="2"/>
        <v>19</v>
      </c>
      <c r="O55" s="21">
        <f t="shared" si="3"/>
        <v>25.842105263157894</v>
      </c>
      <c r="P55" s="17">
        <v>552.75</v>
      </c>
      <c r="Q55" s="17">
        <v>27</v>
      </c>
      <c r="R55" s="17">
        <v>0</v>
      </c>
      <c r="S55" s="17">
        <f t="shared" si="4"/>
        <v>579.75</v>
      </c>
      <c r="T55" s="16">
        <v>0</v>
      </c>
      <c r="U55" s="22">
        <v>0</v>
      </c>
      <c r="V55" s="16">
        <v>0</v>
      </c>
      <c r="W55" s="18">
        <f t="shared" si="9"/>
        <v>491</v>
      </c>
      <c r="X55" s="17">
        <v>0</v>
      </c>
      <c r="Y55" s="17">
        <f t="shared" si="5"/>
        <v>579.75</v>
      </c>
      <c r="Z55" s="19">
        <f>VLOOKUP(B55,'[1]Effectifs juin 2017'!$B$7:$CJ$133,87,0)</f>
        <v>11</v>
      </c>
      <c r="AA55" s="19">
        <v>1</v>
      </c>
      <c r="AB55" s="19">
        <v>15</v>
      </c>
      <c r="AC55" s="19">
        <v>1</v>
      </c>
      <c r="AD55" s="19">
        <v>13</v>
      </c>
      <c r="AE55" s="19">
        <v>1</v>
      </c>
      <c r="AF55" s="19">
        <v>22</v>
      </c>
      <c r="AG55" s="19">
        <v>2</v>
      </c>
      <c r="AH55" s="20">
        <f t="shared" si="6"/>
        <v>61</v>
      </c>
      <c r="AI55" s="17">
        <v>161</v>
      </c>
      <c r="AJ55" s="17"/>
      <c r="AK55" s="17">
        <f t="shared" si="7"/>
        <v>161</v>
      </c>
      <c r="AL55" s="21">
        <f t="shared" si="8"/>
        <v>740.75</v>
      </c>
    </row>
    <row r="56" spans="1:38" s="3" customFormat="1" ht="29.1" customHeight="1" x14ac:dyDescent="0.25">
      <c r="A56" s="15">
        <v>50</v>
      </c>
      <c r="B56" s="71" t="s">
        <v>120</v>
      </c>
      <c r="C56" s="72" t="s">
        <v>121</v>
      </c>
      <c r="D56" s="67" t="s">
        <v>284</v>
      </c>
      <c r="E56" s="13">
        <v>87</v>
      </c>
      <c r="F56" s="13">
        <v>4</v>
      </c>
      <c r="G56" s="16">
        <v>103</v>
      </c>
      <c r="H56" s="16">
        <v>4</v>
      </c>
      <c r="I56" s="16">
        <v>90</v>
      </c>
      <c r="J56" s="16">
        <v>4</v>
      </c>
      <c r="K56" s="16">
        <v>89</v>
      </c>
      <c r="L56" s="16">
        <v>4</v>
      </c>
      <c r="M56" s="18">
        <f t="shared" si="1"/>
        <v>369</v>
      </c>
      <c r="N56" s="18">
        <f t="shared" si="2"/>
        <v>16</v>
      </c>
      <c r="O56" s="21">
        <f t="shared" si="3"/>
        <v>23.0625</v>
      </c>
      <c r="P56" s="17">
        <v>487.25</v>
      </c>
      <c r="Q56" s="17">
        <v>0</v>
      </c>
      <c r="R56" s="17">
        <v>0</v>
      </c>
      <c r="S56" s="17">
        <f t="shared" si="4"/>
        <v>487.25</v>
      </c>
      <c r="T56" s="16">
        <v>0</v>
      </c>
      <c r="U56" s="22">
        <v>12</v>
      </c>
      <c r="V56" s="16">
        <v>0</v>
      </c>
      <c r="W56" s="18">
        <f t="shared" si="9"/>
        <v>381</v>
      </c>
      <c r="X56" s="17">
        <v>21</v>
      </c>
      <c r="Y56" s="17">
        <f t="shared" si="5"/>
        <v>508.25</v>
      </c>
      <c r="Z56" s="19">
        <f>VLOOKUP(B56,'[1]Effectifs juin 2017'!$B$7:$CJ$133,87,0)</f>
        <v>0</v>
      </c>
      <c r="AA56" s="19"/>
      <c r="AB56" s="19">
        <v>0</v>
      </c>
      <c r="AC56" s="19"/>
      <c r="AD56" s="19">
        <v>0</v>
      </c>
      <c r="AE56" s="19"/>
      <c r="AF56" s="19">
        <v>0</v>
      </c>
      <c r="AG56" s="19"/>
      <c r="AH56" s="20">
        <f t="shared" si="6"/>
        <v>0</v>
      </c>
      <c r="AI56" s="17"/>
      <c r="AJ56" s="17"/>
      <c r="AK56" s="17">
        <f t="shared" si="7"/>
        <v>0</v>
      </c>
      <c r="AL56" s="21">
        <f t="shared" si="8"/>
        <v>508.25</v>
      </c>
    </row>
    <row r="57" spans="1:38" s="3" customFormat="1" ht="29.1" customHeight="1" x14ac:dyDescent="0.25">
      <c r="A57" s="15">
        <v>51</v>
      </c>
      <c r="B57" s="71" t="s">
        <v>122</v>
      </c>
      <c r="C57" s="72" t="s">
        <v>123</v>
      </c>
      <c r="D57" s="67" t="s">
        <v>282</v>
      </c>
      <c r="E57" s="13">
        <v>187</v>
      </c>
      <c r="F57" s="13">
        <v>7</v>
      </c>
      <c r="G57" s="16">
        <v>188</v>
      </c>
      <c r="H57" s="16">
        <v>7</v>
      </c>
      <c r="I57" s="16">
        <v>140</v>
      </c>
      <c r="J57" s="16">
        <v>5</v>
      </c>
      <c r="K57" s="16">
        <v>136</v>
      </c>
      <c r="L57" s="16">
        <v>5</v>
      </c>
      <c r="M57" s="18">
        <f t="shared" si="1"/>
        <v>651</v>
      </c>
      <c r="N57" s="18">
        <f t="shared" si="2"/>
        <v>24</v>
      </c>
      <c r="O57" s="21">
        <f t="shared" si="3"/>
        <v>27.125</v>
      </c>
      <c r="P57" s="17">
        <v>696.25</v>
      </c>
      <c r="Q57" s="17">
        <v>0</v>
      </c>
      <c r="R57" s="17">
        <v>29</v>
      </c>
      <c r="S57" s="17">
        <f t="shared" si="4"/>
        <v>725.25</v>
      </c>
      <c r="T57" s="16">
        <v>0</v>
      </c>
      <c r="U57" s="22">
        <v>11</v>
      </c>
      <c r="V57" s="16">
        <v>0</v>
      </c>
      <c r="W57" s="18">
        <f t="shared" si="9"/>
        <v>662</v>
      </c>
      <c r="X57" s="17">
        <v>21</v>
      </c>
      <c r="Y57" s="17">
        <f t="shared" si="5"/>
        <v>746.25</v>
      </c>
      <c r="Z57" s="19">
        <f>VLOOKUP(B57,'[1]Effectifs juin 2017'!$B$7:$CJ$133,87,0)</f>
        <v>0</v>
      </c>
      <c r="AA57" s="19"/>
      <c r="AB57" s="19">
        <v>0</v>
      </c>
      <c r="AC57" s="19"/>
      <c r="AD57" s="19">
        <v>0</v>
      </c>
      <c r="AE57" s="19"/>
      <c r="AF57" s="19">
        <v>0</v>
      </c>
      <c r="AG57" s="19"/>
      <c r="AH57" s="20">
        <f t="shared" si="6"/>
        <v>0</v>
      </c>
      <c r="AI57" s="17"/>
      <c r="AJ57" s="17"/>
      <c r="AK57" s="17">
        <f t="shared" si="7"/>
        <v>0</v>
      </c>
      <c r="AL57" s="21">
        <f t="shared" si="8"/>
        <v>746.25</v>
      </c>
    </row>
    <row r="58" spans="1:38" s="3" customFormat="1" ht="24.9" customHeight="1" x14ac:dyDescent="0.25">
      <c r="A58" s="15">
        <v>52</v>
      </c>
      <c r="B58" s="71" t="s">
        <v>124</v>
      </c>
      <c r="C58" s="72" t="s">
        <v>125</v>
      </c>
      <c r="D58" s="67" t="s">
        <v>284</v>
      </c>
      <c r="E58" s="13">
        <v>107</v>
      </c>
      <c r="F58" s="13">
        <v>4</v>
      </c>
      <c r="G58" s="16">
        <v>87</v>
      </c>
      <c r="H58" s="16">
        <v>4</v>
      </c>
      <c r="I58" s="16">
        <v>102</v>
      </c>
      <c r="J58" s="16">
        <v>4</v>
      </c>
      <c r="K58" s="16">
        <v>94</v>
      </c>
      <c r="L58" s="16">
        <v>4</v>
      </c>
      <c r="M58" s="18">
        <f t="shared" si="1"/>
        <v>390</v>
      </c>
      <c r="N58" s="18">
        <f t="shared" si="2"/>
        <v>16</v>
      </c>
      <c r="O58" s="21">
        <f t="shared" si="3"/>
        <v>24.375</v>
      </c>
      <c r="P58" s="17">
        <v>498</v>
      </c>
      <c r="Q58" s="17">
        <v>0</v>
      </c>
      <c r="R58" s="17">
        <v>0</v>
      </c>
      <c r="S58" s="17">
        <f t="shared" si="4"/>
        <v>498</v>
      </c>
      <c r="T58" s="16">
        <v>0</v>
      </c>
      <c r="U58" s="22">
        <v>10</v>
      </c>
      <c r="V58" s="16">
        <v>14</v>
      </c>
      <c r="W58" s="18">
        <f t="shared" si="9"/>
        <v>414</v>
      </c>
      <c r="X58" s="17">
        <v>41</v>
      </c>
      <c r="Y58" s="17">
        <f t="shared" si="5"/>
        <v>539</v>
      </c>
      <c r="Z58" s="19">
        <f>VLOOKUP(B58,'[1]Effectifs juin 2017'!$B$7:$CJ$133,87,0)</f>
        <v>0</v>
      </c>
      <c r="AA58" s="19"/>
      <c r="AB58" s="19">
        <v>0</v>
      </c>
      <c r="AC58" s="19"/>
      <c r="AD58" s="19">
        <v>0</v>
      </c>
      <c r="AE58" s="19"/>
      <c r="AF58" s="19">
        <v>0</v>
      </c>
      <c r="AG58" s="19"/>
      <c r="AH58" s="20">
        <f t="shared" si="6"/>
        <v>0</v>
      </c>
      <c r="AI58" s="17"/>
      <c r="AJ58" s="17"/>
      <c r="AK58" s="17">
        <f t="shared" si="7"/>
        <v>0</v>
      </c>
      <c r="AL58" s="21">
        <f t="shared" si="8"/>
        <v>539</v>
      </c>
    </row>
    <row r="59" spans="1:38" s="3" customFormat="1" ht="29.1" customHeight="1" x14ac:dyDescent="0.25">
      <c r="A59" s="15">
        <v>53</v>
      </c>
      <c r="B59" s="71" t="s">
        <v>126</v>
      </c>
      <c r="C59" s="72" t="s">
        <v>127</v>
      </c>
      <c r="D59" s="67" t="s">
        <v>282</v>
      </c>
      <c r="E59" s="13">
        <v>92</v>
      </c>
      <c r="F59" s="13">
        <v>4</v>
      </c>
      <c r="G59" s="16">
        <v>104</v>
      </c>
      <c r="H59" s="16">
        <v>4</v>
      </c>
      <c r="I59" s="16">
        <v>92</v>
      </c>
      <c r="J59" s="16">
        <v>4</v>
      </c>
      <c r="K59" s="16">
        <v>82</v>
      </c>
      <c r="L59" s="16">
        <v>3</v>
      </c>
      <c r="M59" s="18">
        <f t="shared" si="1"/>
        <v>370</v>
      </c>
      <c r="N59" s="18">
        <f t="shared" si="2"/>
        <v>15</v>
      </c>
      <c r="O59" s="21">
        <f t="shared" si="3"/>
        <v>24.666666666666668</v>
      </c>
      <c r="P59" s="17">
        <v>456.5</v>
      </c>
      <c r="Q59" s="17">
        <v>0</v>
      </c>
      <c r="R59" s="17">
        <v>0</v>
      </c>
      <c r="S59" s="17">
        <f t="shared" si="4"/>
        <v>456.5</v>
      </c>
      <c r="T59" s="16">
        <v>0</v>
      </c>
      <c r="U59" s="22">
        <v>0</v>
      </c>
      <c r="V59" s="16">
        <v>8</v>
      </c>
      <c r="W59" s="18">
        <f t="shared" si="9"/>
        <v>378</v>
      </c>
      <c r="X59" s="17">
        <v>20</v>
      </c>
      <c r="Y59" s="17">
        <f t="shared" si="5"/>
        <v>476.5</v>
      </c>
      <c r="Z59" s="19">
        <f>VLOOKUP(B59,'[1]Effectifs juin 2017'!$B$7:$CJ$133,87,0)</f>
        <v>0</v>
      </c>
      <c r="AA59" s="19"/>
      <c r="AB59" s="19">
        <v>0</v>
      </c>
      <c r="AC59" s="19"/>
      <c r="AD59" s="19">
        <v>0</v>
      </c>
      <c r="AE59" s="19"/>
      <c r="AF59" s="19">
        <v>0</v>
      </c>
      <c r="AG59" s="19"/>
      <c r="AH59" s="20">
        <f t="shared" si="6"/>
        <v>0</v>
      </c>
      <c r="AI59" s="17"/>
      <c r="AJ59" s="17"/>
      <c r="AK59" s="17">
        <f t="shared" si="7"/>
        <v>0</v>
      </c>
      <c r="AL59" s="21">
        <f t="shared" si="8"/>
        <v>476.5</v>
      </c>
    </row>
    <row r="60" spans="1:38" s="3" customFormat="1" ht="29.1" customHeight="1" x14ac:dyDescent="0.25">
      <c r="A60" s="15">
        <v>54</v>
      </c>
      <c r="B60" s="71" t="s">
        <v>128</v>
      </c>
      <c r="C60" s="78" t="s">
        <v>129</v>
      </c>
      <c r="D60" s="67" t="s">
        <v>283</v>
      </c>
      <c r="E60" s="13">
        <v>130</v>
      </c>
      <c r="F60" s="13">
        <v>5</v>
      </c>
      <c r="G60" s="16">
        <v>146</v>
      </c>
      <c r="H60" s="16">
        <v>6</v>
      </c>
      <c r="I60" s="16">
        <v>122</v>
      </c>
      <c r="J60" s="16">
        <v>5</v>
      </c>
      <c r="K60" s="16">
        <v>114</v>
      </c>
      <c r="L60" s="16">
        <v>5</v>
      </c>
      <c r="M60" s="65">
        <f t="shared" si="1"/>
        <v>512</v>
      </c>
      <c r="N60" s="18">
        <f t="shared" si="2"/>
        <v>21</v>
      </c>
      <c r="O60" s="21">
        <f t="shared" si="3"/>
        <v>24.38095238095238</v>
      </c>
      <c r="P60" s="17">
        <v>640.75</v>
      </c>
      <c r="Q60" s="17">
        <v>0</v>
      </c>
      <c r="R60" s="17">
        <v>0</v>
      </c>
      <c r="S60" s="17">
        <f t="shared" si="4"/>
        <v>640.75</v>
      </c>
      <c r="T60" s="16">
        <v>0</v>
      </c>
      <c r="U60" s="22">
        <v>0</v>
      </c>
      <c r="V60" s="16">
        <v>0</v>
      </c>
      <c r="W60" s="65">
        <f t="shared" si="9"/>
        <v>512</v>
      </c>
      <c r="X60" s="17">
        <v>0</v>
      </c>
      <c r="Y60" s="17">
        <f t="shared" si="5"/>
        <v>640.75</v>
      </c>
      <c r="Z60" s="19">
        <f>VLOOKUP(B60,'[1]Effectifs juin 2017'!$B$7:$CJ$133,87,0)</f>
        <v>0</v>
      </c>
      <c r="AA60" s="19"/>
      <c r="AB60" s="19">
        <v>0</v>
      </c>
      <c r="AC60" s="19"/>
      <c r="AD60" s="19">
        <v>0</v>
      </c>
      <c r="AE60" s="19"/>
      <c r="AF60" s="19">
        <v>0</v>
      </c>
      <c r="AG60" s="19"/>
      <c r="AH60" s="20">
        <f t="shared" si="6"/>
        <v>0</v>
      </c>
      <c r="AI60" s="17"/>
      <c r="AJ60" s="17"/>
      <c r="AK60" s="17">
        <f t="shared" si="7"/>
        <v>0</v>
      </c>
      <c r="AL60" s="21">
        <f t="shared" si="8"/>
        <v>640.75</v>
      </c>
    </row>
    <row r="61" spans="1:38" s="3" customFormat="1" ht="29.1" customHeight="1" x14ac:dyDescent="0.25">
      <c r="A61" s="15">
        <v>55</v>
      </c>
      <c r="B61" s="71" t="s">
        <v>130</v>
      </c>
      <c r="C61" s="72" t="s">
        <v>131</v>
      </c>
      <c r="D61" s="67" t="s">
        <v>284</v>
      </c>
      <c r="E61" s="13">
        <v>141</v>
      </c>
      <c r="F61" s="13">
        <v>6</v>
      </c>
      <c r="G61" s="16">
        <v>141</v>
      </c>
      <c r="H61" s="16">
        <v>5</v>
      </c>
      <c r="I61" s="16">
        <v>144</v>
      </c>
      <c r="J61" s="16">
        <v>6</v>
      </c>
      <c r="K61" s="16">
        <v>164</v>
      </c>
      <c r="L61" s="16">
        <v>6</v>
      </c>
      <c r="M61" s="18">
        <f t="shared" si="1"/>
        <v>590</v>
      </c>
      <c r="N61" s="18">
        <f t="shared" si="2"/>
        <v>23</v>
      </c>
      <c r="O61" s="21">
        <f t="shared" si="3"/>
        <v>25.652173913043477</v>
      </c>
      <c r="P61" s="17">
        <v>710.5</v>
      </c>
      <c r="Q61" s="17">
        <v>0</v>
      </c>
      <c r="R61" s="17">
        <v>0</v>
      </c>
      <c r="S61" s="17">
        <f t="shared" si="4"/>
        <v>710.5</v>
      </c>
      <c r="T61" s="16">
        <v>0</v>
      </c>
      <c r="U61" s="22">
        <v>0</v>
      </c>
      <c r="V61" s="16">
        <v>0</v>
      </c>
      <c r="W61" s="18">
        <f t="shared" si="9"/>
        <v>590</v>
      </c>
      <c r="X61" s="17">
        <v>0</v>
      </c>
      <c r="Y61" s="17">
        <f t="shared" si="5"/>
        <v>710.5</v>
      </c>
      <c r="Z61" s="19">
        <f>VLOOKUP(B61,'[1]Effectifs juin 2017'!$B$7:$CJ$133,87,0)</f>
        <v>0</v>
      </c>
      <c r="AA61" s="19"/>
      <c r="AB61" s="19">
        <v>0</v>
      </c>
      <c r="AC61" s="19"/>
      <c r="AD61" s="19">
        <v>0</v>
      </c>
      <c r="AE61" s="19"/>
      <c r="AF61" s="19">
        <v>0</v>
      </c>
      <c r="AG61" s="19"/>
      <c r="AH61" s="20">
        <f t="shared" si="6"/>
        <v>0</v>
      </c>
      <c r="AI61" s="17"/>
      <c r="AJ61" s="17"/>
      <c r="AK61" s="17">
        <f t="shared" si="7"/>
        <v>0</v>
      </c>
      <c r="AL61" s="21">
        <f t="shared" si="8"/>
        <v>710.5</v>
      </c>
    </row>
    <row r="62" spans="1:38" s="3" customFormat="1" ht="29.1" customHeight="1" x14ac:dyDescent="0.25">
      <c r="A62" s="15">
        <v>56</v>
      </c>
      <c r="B62" s="71" t="s">
        <v>132</v>
      </c>
      <c r="C62" s="72" t="s">
        <v>133</v>
      </c>
      <c r="D62" s="67" t="s">
        <v>282</v>
      </c>
      <c r="E62" s="13">
        <v>99</v>
      </c>
      <c r="F62" s="13">
        <v>4</v>
      </c>
      <c r="G62" s="16">
        <v>119</v>
      </c>
      <c r="H62" s="16">
        <v>5</v>
      </c>
      <c r="I62" s="16">
        <v>136</v>
      </c>
      <c r="J62" s="16">
        <v>5</v>
      </c>
      <c r="K62" s="16">
        <v>128</v>
      </c>
      <c r="L62" s="16">
        <v>5</v>
      </c>
      <c r="M62" s="18">
        <f t="shared" si="1"/>
        <v>482</v>
      </c>
      <c r="N62" s="18">
        <f t="shared" si="2"/>
        <v>19</v>
      </c>
      <c r="O62" s="21">
        <f t="shared" si="3"/>
        <v>25.368421052631579</v>
      </c>
      <c r="P62" s="17">
        <v>581.25</v>
      </c>
      <c r="Q62" s="17">
        <v>26</v>
      </c>
      <c r="R62" s="17">
        <v>-26</v>
      </c>
      <c r="S62" s="17">
        <f t="shared" si="4"/>
        <v>581.25</v>
      </c>
      <c r="T62" s="16">
        <v>0</v>
      </c>
      <c r="U62" s="22">
        <v>0</v>
      </c>
      <c r="V62" s="16">
        <v>18</v>
      </c>
      <c r="W62" s="18">
        <f t="shared" si="9"/>
        <v>500</v>
      </c>
      <c r="X62" s="17">
        <v>20</v>
      </c>
      <c r="Y62" s="17">
        <f t="shared" si="5"/>
        <v>601.25</v>
      </c>
      <c r="Z62" s="19">
        <f>VLOOKUP(B62,'[1]Effectifs juin 2017'!$B$7:$CJ$133,87,0)</f>
        <v>0</v>
      </c>
      <c r="AA62" s="19"/>
      <c r="AB62" s="19">
        <v>0</v>
      </c>
      <c r="AC62" s="19"/>
      <c r="AD62" s="19">
        <v>0</v>
      </c>
      <c r="AE62" s="19"/>
      <c r="AF62" s="19">
        <v>0</v>
      </c>
      <c r="AG62" s="19"/>
      <c r="AH62" s="20">
        <f t="shared" si="6"/>
        <v>0</v>
      </c>
      <c r="AI62" s="17"/>
      <c r="AJ62" s="17"/>
      <c r="AK62" s="17">
        <f t="shared" si="7"/>
        <v>0</v>
      </c>
      <c r="AL62" s="21">
        <f t="shared" si="8"/>
        <v>601.25</v>
      </c>
    </row>
    <row r="63" spans="1:38" s="3" customFormat="1" ht="29.1" customHeight="1" x14ac:dyDescent="0.25">
      <c r="A63" s="15">
        <v>57</v>
      </c>
      <c r="B63" s="71" t="s">
        <v>134</v>
      </c>
      <c r="C63" s="72" t="s">
        <v>135</v>
      </c>
      <c r="D63" s="67" t="s">
        <v>282</v>
      </c>
      <c r="E63" s="13">
        <v>140</v>
      </c>
      <c r="F63" s="13">
        <v>6</v>
      </c>
      <c r="G63" s="16">
        <v>118</v>
      </c>
      <c r="H63" s="16">
        <v>5</v>
      </c>
      <c r="I63" s="16">
        <v>135</v>
      </c>
      <c r="J63" s="16">
        <v>5</v>
      </c>
      <c r="K63" s="16">
        <v>143</v>
      </c>
      <c r="L63" s="16">
        <v>5</v>
      </c>
      <c r="M63" s="65">
        <f t="shared" si="1"/>
        <v>536</v>
      </c>
      <c r="N63" s="18">
        <f t="shared" si="2"/>
        <v>21</v>
      </c>
      <c r="O63" s="21">
        <f t="shared" si="3"/>
        <v>25.523809523809526</v>
      </c>
      <c r="P63" s="17">
        <v>584.5</v>
      </c>
      <c r="Q63" s="17">
        <v>58</v>
      </c>
      <c r="R63" s="17">
        <v>0</v>
      </c>
      <c r="S63" s="17">
        <f t="shared" si="4"/>
        <v>642.5</v>
      </c>
      <c r="T63" s="16">
        <v>0</v>
      </c>
      <c r="U63" s="22">
        <v>0</v>
      </c>
      <c r="V63" s="16">
        <v>0</v>
      </c>
      <c r="W63" s="65">
        <f t="shared" si="9"/>
        <v>536</v>
      </c>
      <c r="X63" s="17">
        <v>0</v>
      </c>
      <c r="Y63" s="17">
        <f t="shared" si="5"/>
        <v>642.5</v>
      </c>
      <c r="Z63" s="19">
        <f>VLOOKUP(B63,'[1]Effectifs juin 2017'!$B$7:$CJ$133,87,0)</f>
        <v>0</v>
      </c>
      <c r="AA63" s="19"/>
      <c r="AB63" s="19">
        <v>0</v>
      </c>
      <c r="AC63" s="19"/>
      <c r="AD63" s="19">
        <v>0</v>
      </c>
      <c r="AE63" s="19"/>
      <c r="AF63" s="19">
        <v>0</v>
      </c>
      <c r="AG63" s="19"/>
      <c r="AH63" s="20">
        <f t="shared" si="6"/>
        <v>0</v>
      </c>
      <c r="AI63" s="17"/>
      <c r="AJ63" s="17"/>
      <c r="AK63" s="17">
        <f t="shared" si="7"/>
        <v>0</v>
      </c>
      <c r="AL63" s="21">
        <f t="shared" si="8"/>
        <v>642.5</v>
      </c>
    </row>
    <row r="64" spans="1:38" s="3" customFormat="1" ht="29.1" customHeight="1" x14ac:dyDescent="0.25">
      <c r="A64" s="15">
        <v>58</v>
      </c>
      <c r="B64" s="71" t="s">
        <v>136</v>
      </c>
      <c r="C64" s="72" t="s">
        <v>137</v>
      </c>
      <c r="D64" s="67" t="s">
        <v>282</v>
      </c>
      <c r="E64" s="13">
        <v>184</v>
      </c>
      <c r="F64" s="13">
        <v>7</v>
      </c>
      <c r="G64" s="16">
        <v>188</v>
      </c>
      <c r="H64" s="16">
        <v>7</v>
      </c>
      <c r="I64" s="16">
        <v>171</v>
      </c>
      <c r="J64" s="16">
        <v>6</v>
      </c>
      <c r="K64" s="16">
        <v>172</v>
      </c>
      <c r="L64" s="16">
        <v>6</v>
      </c>
      <c r="M64" s="18">
        <f t="shared" si="1"/>
        <v>715</v>
      </c>
      <c r="N64" s="18">
        <f t="shared" si="2"/>
        <v>26</v>
      </c>
      <c r="O64" s="21">
        <f t="shared" si="3"/>
        <v>27.5</v>
      </c>
      <c r="P64" s="17">
        <v>793.5</v>
      </c>
      <c r="Q64" s="17">
        <v>0</v>
      </c>
      <c r="R64" s="17">
        <v>0</v>
      </c>
      <c r="S64" s="17">
        <f t="shared" si="4"/>
        <v>793.5</v>
      </c>
      <c r="T64" s="16">
        <v>0</v>
      </c>
      <c r="U64" s="22">
        <v>0</v>
      </c>
      <c r="V64" s="16">
        <v>0</v>
      </c>
      <c r="W64" s="18">
        <f t="shared" si="9"/>
        <v>715</v>
      </c>
      <c r="X64" s="17">
        <v>0</v>
      </c>
      <c r="Y64" s="17">
        <f t="shared" si="5"/>
        <v>793.5</v>
      </c>
      <c r="Z64" s="19">
        <f>VLOOKUP(B64,'[1]Effectifs juin 2017'!$B$7:$CJ$133,87,0)</f>
        <v>0</v>
      </c>
      <c r="AA64" s="19"/>
      <c r="AB64" s="19">
        <v>0</v>
      </c>
      <c r="AC64" s="19"/>
      <c r="AD64" s="19">
        <v>0</v>
      </c>
      <c r="AE64" s="19"/>
      <c r="AF64" s="19">
        <v>0</v>
      </c>
      <c r="AG64" s="19"/>
      <c r="AH64" s="20">
        <f t="shared" si="6"/>
        <v>0</v>
      </c>
      <c r="AI64" s="17"/>
      <c r="AJ64" s="17"/>
      <c r="AK64" s="17">
        <f t="shared" si="7"/>
        <v>0</v>
      </c>
      <c r="AL64" s="21">
        <f t="shared" si="8"/>
        <v>793.5</v>
      </c>
    </row>
    <row r="65" spans="1:38" s="3" customFormat="1" ht="29.1" customHeight="1" x14ac:dyDescent="0.25">
      <c r="A65" s="15">
        <v>59</v>
      </c>
      <c r="B65" s="71" t="s">
        <v>138</v>
      </c>
      <c r="C65" s="72" t="s">
        <v>139</v>
      </c>
      <c r="D65" s="67" t="s">
        <v>284</v>
      </c>
      <c r="E65" s="13">
        <v>103</v>
      </c>
      <c r="F65" s="13">
        <v>4</v>
      </c>
      <c r="G65" s="16">
        <v>137</v>
      </c>
      <c r="H65" s="16">
        <v>5</v>
      </c>
      <c r="I65" s="16">
        <v>119</v>
      </c>
      <c r="J65" s="16">
        <v>5</v>
      </c>
      <c r="K65" s="16">
        <v>135</v>
      </c>
      <c r="L65" s="16">
        <v>5</v>
      </c>
      <c r="M65" s="65">
        <f t="shared" si="1"/>
        <v>494</v>
      </c>
      <c r="N65" s="18">
        <f t="shared" si="2"/>
        <v>19</v>
      </c>
      <c r="O65" s="21">
        <f t="shared" si="3"/>
        <v>26</v>
      </c>
      <c r="P65" s="17">
        <v>579.25</v>
      </c>
      <c r="Q65" s="17">
        <v>0</v>
      </c>
      <c r="R65" s="17">
        <v>0</v>
      </c>
      <c r="S65" s="17">
        <f t="shared" si="4"/>
        <v>579.25</v>
      </c>
      <c r="T65" s="16">
        <v>0</v>
      </c>
      <c r="U65" s="22">
        <v>13</v>
      </c>
      <c r="V65" s="16">
        <v>0</v>
      </c>
      <c r="W65" s="65">
        <f t="shared" si="9"/>
        <v>507</v>
      </c>
      <c r="X65" s="17">
        <v>21</v>
      </c>
      <c r="Y65" s="17">
        <f t="shared" si="5"/>
        <v>600.25</v>
      </c>
      <c r="Z65" s="19">
        <f>VLOOKUP(B65,'[1]Effectifs juin 2017'!$B$7:$CJ$133,87,0)</f>
        <v>0</v>
      </c>
      <c r="AA65" s="19"/>
      <c r="AB65" s="19">
        <v>0</v>
      </c>
      <c r="AC65" s="19"/>
      <c r="AD65" s="19">
        <v>0</v>
      </c>
      <c r="AE65" s="19"/>
      <c r="AF65" s="19">
        <v>0</v>
      </c>
      <c r="AG65" s="19"/>
      <c r="AH65" s="20">
        <f t="shared" si="6"/>
        <v>0</v>
      </c>
      <c r="AI65" s="17"/>
      <c r="AJ65" s="17"/>
      <c r="AK65" s="17">
        <f t="shared" si="7"/>
        <v>0</v>
      </c>
      <c r="AL65" s="21">
        <f t="shared" si="8"/>
        <v>600.25</v>
      </c>
    </row>
    <row r="66" spans="1:38" s="3" customFormat="1" ht="29.1" customHeight="1" x14ac:dyDescent="0.25">
      <c r="A66" s="15">
        <v>131</v>
      </c>
      <c r="B66" s="71" t="s">
        <v>140</v>
      </c>
      <c r="C66" s="72" t="s">
        <v>141</v>
      </c>
      <c r="D66" s="67" t="s">
        <v>285</v>
      </c>
      <c r="E66" s="13">
        <v>146</v>
      </c>
      <c r="F66" s="13">
        <v>6</v>
      </c>
      <c r="G66" s="16">
        <v>118</v>
      </c>
      <c r="H66" s="16">
        <v>5</v>
      </c>
      <c r="I66" s="16">
        <v>110</v>
      </c>
      <c r="J66" s="16">
        <v>5</v>
      </c>
      <c r="K66" s="16">
        <v>109</v>
      </c>
      <c r="L66" s="16">
        <v>5</v>
      </c>
      <c r="M66" s="65">
        <f t="shared" si="1"/>
        <v>483</v>
      </c>
      <c r="N66" s="18">
        <f t="shared" si="2"/>
        <v>21</v>
      </c>
      <c r="O66" s="21">
        <f t="shared" si="3"/>
        <v>23</v>
      </c>
      <c r="P66" s="17">
        <v>628.5</v>
      </c>
      <c r="Q66" s="17">
        <v>0</v>
      </c>
      <c r="R66" s="17">
        <v>29</v>
      </c>
      <c r="S66" s="17">
        <f t="shared" si="4"/>
        <v>657.5</v>
      </c>
      <c r="T66" s="16">
        <v>0</v>
      </c>
      <c r="U66" s="22">
        <v>13</v>
      </c>
      <c r="V66" s="16">
        <v>13</v>
      </c>
      <c r="W66" s="65">
        <f t="shared" si="9"/>
        <v>509</v>
      </c>
      <c r="X66" s="17">
        <v>112</v>
      </c>
      <c r="Y66" s="17">
        <f t="shared" si="5"/>
        <v>769.5</v>
      </c>
      <c r="Z66" s="19">
        <f>VLOOKUP(B66,'[1]Effectifs juin 2017'!$B$7:$CJ$133,87,0)</f>
        <v>9</v>
      </c>
      <c r="AA66" s="19">
        <v>1</v>
      </c>
      <c r="AB66" s="19">
        <v>15</v>
      </c>
      <c r="AC66" s="19">
        <v>1</v>
      </c>
      <c r="AD66" s="19">
        <v>16</v>
      </c>
      <c r="AE66" s="19">
        <v>1</v>
      </c>
      <c r="AF66" s="19">
        <v>15</v>
      </c>
      <c r="AG66" s="19">
        <v>1</v>
      </c>
      <c r="AH66" s="20">
        <f t="shared" si="6"/>
        <v>55</v>
      </c>
      <c r="AI66" s="17">
        <v>135.5</v>
      </c>
      <c r="AJ66" s="17"/>
      <c r="AK66" s="17">
        <f t="shared" si="7"/>
        <v>135.5</v>
      </c>
      <c r="AL66" s="21">
        <f t="shared" si="8"/>
        <v>905</v>
      </c>
    </row>
    <row r="67" spans="1:38" s="3" customFormat="1" ht="29.1" customHeight="1" x14ac:dyDescent="0.25">
      <c r="A67" s="15">
        <v>61</v>
      </c>
      <c r="B67" s="71" t="s">
        <v>142</v>
      </c>
      <c r="C67" s="72" t="s">
        <v>143</v>
      </c>
      <c r="D67" s="67" t="s">
        <v>285</v>
      </c>
      <c r="E67" s="13">
        <v>181</v>
      </c>
      <c r="F67" s="13">
        <v>7</v>
      </c>
      <c r="G67" s="16">
        <v>135</v>
      </c>
      <c r="H67" s="16">
        <v>6</v>
      </c>
      <c r="I67" s="16">
        <v>123</v>
      </c>
      <c r="J67" s="16">
        <v>5</v>
      </c>
      <c r="K67" s="16">
        <v>109</v>
      </c>
      <c r="L67" s="16">
        <v>5</v>
      </c>
      <c r="M67" s="65">
        <f t="shared" si="1"/>
        <v>548</v>
      </c>
      <c r="N67" s="18">
        <f t="shared" si="2"/>
        <v>23</v>
      </c>
      <c r="O67" s="21">
        <f t="shared" si="3"/>
        <v>23.826086956521738</v>
      </c>
      <c r="P67" s="17">
        <v>685.5</v>
      </c>
      <c r="Q67" s="17">
        <v>0</v>
      </c>
      <c r="R67" s="17">
        <v>29</v>
      </c>
      <c r="S67" s="17">
        <f t="shared" si="4"/>
        <v>714.5</v>
      </c>
      <c r="T67" s="16">
        <v>0</v>
      </c>
      <c r="U67" s="22">
        <v>0</v>
      </c>
      <c r="V67" s="16">
        <v>0</v>
      </c>
      <c r="W67" s="65">
        <f t="shared" si="9"/>
        <v>548</v>
      </c>
      <c r="X67" s="17">
        <v>0</v>
      </c>
      <c r="Y67" s="17">
        <f t="shared" si="5"/>
        <v>714.5</v>
      </c>
      <c r="Z67" s="19">
        <f>VLOOKUP(B67,'[1]Effectifs juin 2017'!$B$7:$CJ$133,87,0)</f>
        <v>8</v>
      </c>
      <c r="AA67" s="19">
        <v>1</v>
      </c>
      <c r="AB67" s="19">
        <v>12</v>
      </c>
      <c r="AC67" s="19">
        <v>1</v>
      </c>
      <c r="AD67" s="19">
        <v>16</v>
      </c>
      <c r="AE67" s="19">
        <v>1</v>
      </c>
      <c r="AF67" s="19">
        <v>16</v>
      </c>
      <c r="AG67" s="19">
        <v>1</v>
      </c>
      <c r="AH67" s="20">
        <f t="shared" si="6"/>
        <v>52</v>
      </c>
      <c r="AI67" s="17">
        <v>135.5</v>
      </c>
      <c r="AJ67" s="17"/>
      <c r="AK67" s="17">
        <f t="shared" si="7"/>
        <v>135.5</v>
      </c>
      <c r="AL67" s="21">
        <f t="shared" si="8"/>
        <v>850</v>
      </c>
    </row>
    <row r="68" spans="1:38" s="3" customFormat="1" ht="29.1" customHeight="1" x14ac:dyDescent="0.25">
      <c r="A68" s="15">
        <v>62</v>
      </c>
      <c r="B68" s="71" t="s">
        <v>144</v>
      </c>
      <c r="C68" s="72" t="s">
        <v>145</v>
      </c>
      <c r="D68" s="67" t="s">
        <v>285</v>
      </c>
      <c r="E68" s="13">
        <v>153</v>
      </c>
      <c r="F68" s="13">
        <v>6</v>
      </c>
      <c r="G68" s="16">
        <v>142</v>
      </c>
      <c r="H68" s="16">
        <v>6</v>
      </c>
      <c r="I68" s="16">
        <v>129</v>
      </c>
      <c r="J68" s="16">
        <v>6</v>
      </c>
      <c r="K68" s="16">
        <v>139</v>
      </c>
      <c r="L68" s="16">
        <v>6</v>
      </c>
      <c r="M68" s="18">
        <f t="shared" si="1"/>
        <v>563</v>
      </c>
      <c r="N68" s="18">
        <f t="shared" si="2"/>
        <v>24</v>
      </c>
      <c r="O68" s="21">
        <f t="shared" si="3"/>
        <v>23.458333333333332</v>
      </c>
      <c r="P68" s="17">
        <v>754.5</v>
      </c>
      <c r="Q68" s="17">
        <v>0</v>
      </c>
      <c r="R68" s="17">
        <v>0</v>
      </c>
      <c r="S68" s="17">
        <f t="shared" si="4"/>
        <v>754.5</v>
      </c>
      <c r="T68" s="16">
        <v>20</v>
      </c>
      <c r="U68" s="22">
        <v>0</v>
      </c>
      <c r="V68" s="16">
        <v>8</v>
      </c>
      <c r="W68" s="18">
        <f t="shared" si="9"/>
        <v>591</v>
      </c>
      <c r="X68" s="17">
        <v>179</v>
      </c>
      <c r="Y68" s="17">
        <f t="shared" si="5"/>
        <v>933.5</v>
      </c>
      <c r="Z68" s="19">
        <f>VLOOKUP(B68,'[1]Effectifs juin 2017'!$B$7:$CJ$133,87,0)</f>
        <v>0</v>
      </c>
      <c r="AA68" s="19"/>
      <c r="AB68" s="19">
        <v>0</v>
      </c>
      <c r="AC68" s="19"/>
      <c r="AD68" s="19">
        <v>0</v>
      </c>
      <c r="AE68" s="19"/>
      <c r="AF68" s="19">
        <v>0</v>
      </c>
      <c r="AG68" s="19"/>
      <c r="AH68" s="20">
        <f t="shared" si="6"/>
        <v>0</v>
      </c>
      <c r="AI68" s="17"/>
      <c r="AJ68" s="17"/>
      <c r="AK68" s="17">
        <f t="shared" si="7"/>
        <v>0</v>
      </c>
      <c r="AL68" s="21">
        <f t="shared" si="8"/>
        <v>933.5</v>
      </c>
    </row>
    <row r="69" spans="1:38" s="3" customFormat="1" ht="29.1" customHeight="1" x14ac:dyDescent="0.25">
      <c r="A69" s="15">
        <v>63</v>
      </c>
      <c r="B69" s="71" t="s">
        <v>146</v>
      </c>
      <c r="C69" s="72" t="s">
        <v>147</v>
      </c>
      <c r="D69" s="67" t="s">
        <v>282</v>
      </c>
      <c r="E69" s="13">
        <v>164</v>
      </c>
      <c r="F69" s="13">
        <v>6</v>
      </c>
      <c r="G69" s="16">
        <v>128</v>
      </c>
      <c r="H69" s="16">
        <v>5</v>
      </c>
      <c r="I69" s="16">
        <v>148</v>
      </c>
      <c r="J69" s="16">
        <v>6</v>
      </c>
      <c r="K69" s="16">
        <v>145</v>
      </c>
      <c r="L69" s="16">
        <v>6</v>
      </c>
      <c r="M69" s="18">
        <f t="shared" si="1"/>
        <v>585</v>
      </c>
      <c r="N69" s="18">
        <f t="shared" si="2"/>
        <v>23</v>
      </c>
      <c r="O69" s="21">
        <f t="shared" si="3"/>
        <v>25.434782608695652</v>
      </c>
      <c r="P69" s="17">
        <v>695.5</v>
      </c>
      <c r="Q69" s="17">
        <v>0</v>
      </c>
      <c r="R69" s="17">
        <v>0</v>
      </c>
      <c r="S69" s="17">
        <f t="shared" si="4"/>
        <v>695.5</v>
      </c>
      <c r="T69" s="16">
        <v>0</v>
      </c>
      <c r="U69" s="22">
        <v>0</v>
      </c>
      <c r="V69" s="16">
        <v>12</v>
      </c>
      <c r="W69" s="18">
        <f t="shared" si="9"/>
        <v>597</v>
      </c>
      <c r="X69" s="17">
        <v>20</v>
      </c>
      <c r="Y69" s="17">
        <f t="shared" si="5"/>
        <v>715.5</v>
      </c>
      <c r="Z69" s="19">
        <f>VLOOKUP(B69,'[1]Effectifs juin 2017'!$B$7:$CJ$133,87,0)</f>
        <v>0</v>
      </c>
      <c r="AA69" s="19"/>
      <c r="AB69" s="19">
        <v>0</v>
      </c>
      <c r="AC69" s="19"/>
      <c r="AD69" s="19">
        <v>0</v>
      </c>
      <c r="AE69" s="19"/>
      <c r="AF69" s="19">
        <v>0</v>
      </c>
      <c r="AG69" s="19"/>
      <c r="AH69" s="20">
        <f t="shared" si="6"/>
        <v>0</v>
      </c>
      <c r="AI69" s="17"/>
      <c r="AJ69" s="17"/>
      <c r="AK69" s="17">
        <f t="shared" si="7"/>
        <v>0</v>
      </c>
      <c r="AL69" s="21">
        <f t="shared" si="8"/>
        <v>715.5</v>
      </c>
    </row>
    <row r="70" spans="1:38" s="3" customFormat="1" ht="29.1" customHeight="1" x14ac:dyDescent="0.25">
      <c r="A70" s="15">
        <v>64</v>
      </c>
      <c r="B70" s="71" t="s">
        <v>148</v>
      </c>
      <c r="C70" s="72" t="s">
        <v>149</v>
      </c>
      <c r="D70" s="67" t="s">
        <v>283</v>
      </c>
      <c r="E70" s="13">
        <v>232</v>
      </c>
      <c r="F70" s="13">
        <v>9</v>
      </c>
      <c r="G70" s="16">
        <v>174</v>
      </c>
      <c r="H70" s="16">
        <v>7</v>
      </c>
      <c r="I70" s="16">
        <v>167</v>
      </c>
      <c r="J70" s="16">
        <v>7</v>
      </c>
      <c r="K70" s="16">
        <v>145</v>
      </c>
      <c r="L70" s="16">
        <v>6</v>
      </c>
      <c r="M70" s="65">
        <f t="shared" si="1"/>
        <v>718</v>
      </c>
      <c r="N70" s="18">
        <f t="shared" si="2"/>
        <v>29</v>
      </c>
      <c r="O70" s="21">
        <f t="shared" si="3"/>
        <v>24.758620689655171</v>
      </c>
      <c r="P70" s="17">
        <v>900.75</v>
      </c>
      <c r="Q70" s="17">
        <v>0</v>
      </c>
      <c r="R70" s="17">
        <v>0</v>
      </c>
      <c r="S70" s="17">
        <f t="shared" si="4"/>
        <v>900.75</v>
      </c>
      <c r="T70" s="16">
        <v>24</v>
      </c>
      <c r="U70" s="22">
        <v>0</v>
      </c>
      <c r="V70" s="16">
        <v>15</v>
      </c>
      <c r="W70" s="65">
        <f t="shared" si="9"/>
        <v>757</v>
      </c>
      <c r="X70" s="17">
        <v>57</v>
      </c>
      <c r="Y70" s="17">
        <f t="shared" si="5"/>
        <v>957.75</v>
      </c>
      <c r="Z70" s="19">
        <f>VLOOKUP(B70,'[1]Effectifs juin 2017'!$B$7:$CJ$133,87,0)</f>
        <v>0</v>
      </c>
      <c r="AA70" s="19"/>
      <c r="AB70" s="19">
        <v>0</v>
      </c>
      <c r="AC70" s="19"/>
      <c r="AD70" s="19">
        <v>0</v>
      </c>
      <c r="AE70" s="19"/>
      <c r="AF70" s="19">
        <v>0</v>
      </c>
      <c r="AG70" s="19"/>
      <c r="AH70" s="20">
        <f t="shared" si="6"/>
        <v>0</v>
      </c>
      <c r="AI70" s="17"/>
      <c r="AJ70" s="17"/>
      <c r="AK70" s="17">
        <f t="shared" si="7"/>
        <v>0</v>
      </c>
      <c r="AL70" s="21">
        <f t="shared" si="8"/>
        <v>957.75</v>
      </c>
    </row>
    <row r="71" spans="1:38" s="3" customFormat="1" ht="29.1" customHeight="1" x14ac:dyDescent="0.25">
      <c r="A71" s="15">
        <v>65</v>
      </c>
      <c r="B71" s="71" t="s">
        <v>150</v>
      </c>
      <c r="C71" s="72" t="s">
        <v>151</v>
      </c>
      <c r="D71" s="67" t="s">
        <v>283</v>
      </c>
      <c r="E71" s="13">
        <v>126</v>
      </c>
      <c r="F71" s="13">
        <v>5</v>
      </c>
      <c r="G71" s="16">
        <v>104</v>
      </c>
      <c r="H71" s="16">
        <v>4</v>
      </c>
      <c r="I71" s="16">
        <v>106</v>
      </c>
      <c r="J71" s="16">
        <v>5</v>
      </c>
      <c r="K71" s="16">
        <v>94</v>
      </c>
      <c r="L71" s="16">
        <v>4</v>
      </c>
      <c r="M71" s="65">
        <f t="shared" si="1"/>
        <v>430</v>
      </c>
      <c r="N71" s="18">
        <f t="shared" si="2"/>
        <v>18</v>
      </c>
      <c r="O71" s="21">
        <f t="shared" si="3"/>
        <v>23.888888888888889</v>
      </c>
      <c r="P71" s="17">
        <v>559</v>
      </c>
      <c r="Q71" s="17">
        <v>0</v>
      </c>
      <c r="R71" s="17">
        <v>0</v>
      </c>
      <c r="S71" s="17">
        <f t="shared" si="4"/>
        <v>559</v>
      </c>
      <c r="T71" s="16">
        <v>0</v>
      </c>
      <c r="U71" s="22">
        <v>0</v>
      </c>
      <c r="V71" s="16">
        <v>0</v>
      </c>
      <c r="W71" s="65">
        <f t="shared" ref="W71:W102" si="10">M71+T71+U71+V71</f>
        <v>430</v>
      </c>
      <c r="X71" s="17">
        <v>0</v>
      </c>
      <c r="Y71" s="17">
        <f t="shared" si="5"/>
        <v>559</v>
      </c>
      <c r="Z71" s="19">
        <f>VLOOKUP(B71,'[1]Effectifs juin 2017'!$B$7:$CJ$133,87,0)</f>
        <v>0</v>
      </c>
      <c r="AA71" s="19"/>
      <c r="AB71" s="19">
        <v>0</v>
      </c>
      <c r="AC71" s="19"/>
      <c r="AD71" s="19">
        <v>0</v>
      </c>
      <c r="AE71" s="19"/>
      <c r="AF71" s="19">
        <v>0</v>
      </c>
      <c r="AG71" s="19"/>
      <c r="AH71" s="20">
        <f t="shared" si="6"/>
        <v>0</v>
      </c>
      <c r="AI71" s="17"/>
      <c r="AJ71" s="17"/>
      <c r="AK71" s="17">
        <f t="shared" si="7"/>
        <v>0</v>
      </c>
      <c r="AL71" s="21">
        <f t="shared" si="8"/>
        <v>559</v>
      </c>
    </row>
    <row r="72" spans="1:38" s="3" customFormat="1" ht="29.1" customHeight="1" x14ac:dyDescent="0.25">
      <c r="A72" s="15">
        <v>66</v>
      </c>
      <c r="B72" s="71" t="s">
        <v>152</v>
      </c>
      <c r="C72" s="72" t="s">
        <v>153</v>
      </c>
      <c r="D72" s="67" t="s">
        <v>285</v>
      </c>
      <c r="E72" s="13">
        <v>94</v>
      </c>
      <c r="F72" s="13">
        <v>4</v>
      </c>
      <c r="G72" s="16">
        <v>87</v>
      </c>
      <c r="H72" s="16">
        <v>4</v>
      </c>
      <c r="I72" s="16">
        <v>84</v>
      </c>
      <c r="J72" s="16">
        <v>4</v>
      </c>
      <c r="K72" s="16">
        <v>90</v>
      </c>
      <c r="L72" s="16">
        <v>4</v>
      </c>
      <c r="M72" s="18">
        <f t="shared" ref="M72:M133" si="11">E72+G72+I72+K72</f>
        <v>355</v>
      </c>
      <c r="N72" s="18">
        <f t="shared" ref="N72:N133" si="12">F72+H72+J72+L72</f>
        <v>16</v>
      </c>
      <c r="O72" s="21">
        <f t="shared" ref="O72:O134" si="13">M72/N72</f>
        <v>22.1875</v>
      </c>
      <c r="P72" s="17">
        <v>497</v>
      </c>
      <c r="Q72" s="17">
        <v>0</v>
      </c>
      <c r="R72" s="17">
        <v>0</v>
      </c>
      <c r="S72" s="17">
        <f t="shared" ref="S72:S133" si="14">P72+Q72+R72</f>
        <v>497</v>
      </c>
      <c r="T72" s="16">
        <v>0</v>
      </c>
      <c r="U72" s="22">
        <v>0</v>
      </c>
      <c r="V72" s="16">
        <v>16</v>
      </c>
      <c r="W72" s="18">
        <f t="shared" si="10"/>
        <v>371</v>
      </c>
      <c r="X72" s="17">
        <v>85.5</v>
      </c>
      <c r="Y72" s="17">
        <f t="shared" ref="Y72:Y133" si="15">S72+X72</f>
        <v>582.5</v>
      </c>
      <c r="Z72" s="19">
        <f>VLOOKUP(B72,'[1]Effectifs juin 2017'!$B$7:$CJ$133,87,0)</f>
        <v>0</v>
      </c>
      <c r="AA72" s="19"/>
      <c r="AB72" s="19">
        <v>0</v>
      </c>
      <c r="AC72" s="19"/>
      <c r="AD72" s="19">
        <v>0</v>
      </c>
      <c r="AE72" s="19"/>
      <c r="AF72" s="19">
        <v>0</v>
      </c>
      <c r="AG72" s="19"/>
      <c r="AH72" s="20">
        <f t="shared" ref="AH72:AH134" si="16">Z72+AB72+AD72+AF72</f>
        <v>0</v>
      </c>
      <c r="AI72" s="17"/>
      <c r="AJ72" s="17"/>
      <c r="AK72" s="17">
        <f t="shared" ref="AK72:AK133" si="17">AI72+AJ72</f>
        <v>0</v>
      </c>
      <c r="AL72" s="21">
        <f t="shared" ref="AL72:AL133" si="18">Y72+AK72</f>
        <v>582.5</v>
      </c>
    </row>
    <row r="73" spans="1:38" s="3" customFormat="1" ht="29.1" customHeight="1" x14ac:dyDescent="0.25">
      <c r="A73" s="15">
        <v>67</v>
      </c>
      <c r="B73" s="71" t="s">
        <v>154</v>
      </c>
      <c r="C73" s="72" t="s">
        <v>155</v>
      </c>
      <c r="D73" s="67" t="s">
        <v>285</v>
      </c>
      <c r="E73" s="13">
        <v>78</v>
      </c>
      <c r="F73" s="13">
        <v>3</v>
      </c>
      <c r="G73" s="16">
        <v>81</v>
      </c>
      <c r="H73" s="16">
        <v>4</v>
      </c>
      <c r="I73" s="16">
        <v>91</v>
      </c>
      <c r="J73" s="16">
        <v>4</v>
      </c>
      <c r="K73" s="16">
        <v>81</v>
      </c>
      <c r="L73" s="16">
        <v>3</v>
      </c>
      <c r="M73" s="65">
        <f t="shared" si="11"/>
        <v>331</v>
      </c>
      <c r="N73" s="18">
        <f t="shared" si="12"/>
        <v>14</v>
      </c>
      <c r="O73" s="21">
        <f t="shared" si="13"/>
        <v>23.642857142857142</v>
      </c>
      <c r="P73" s="17">
        <v>434.25</v>
      </c>
      <c r="Q73" s="17">
        <v>0</v>
      </c>
      <c r="R73" s="17">
        <v>0</v>
      </c>
      <c r="S73" s="17">
        <f t="shared" si="14"/>
        <v>434.25</v>
      </c>
      <c r="T73" s="16">
        <v>0</v>
      </c>
      <c r="U73" s="22">
        <v>0</v>
      </c>
      <c r="V73" s="16">
        <v>15</v>
      </c>
      <c r="W73" s="65">
        <f t="shared" si="10"/>
        <v>346</v>
      </c>
      <c r="X73" s="17">
        <v>20</v>
      </c>
      <c r="Y73" s="17">
        <f t="shared" si="15"/>
        <v>454.25</v>
      </c>
      <c r="Z73" s="19">
        <f>VLOOKUP(B73,'[1]Effectifs juin 2017'!$B$7:$CJ$133,87,0)</f>
        <v>0</v>
      </c>
      <c r="AA73" s="19"/>
      <c r="AB73" s="19">
        <v>0</v>
      </c>
      <c r="AC73" s="19"/>
      <c r="AD73" s="19">
        <v>0</v>
      </c>
      <c r="AE73" s="19"/>
      <c r="AF73" s="19">
        <v>0</v>
      </c>
      <c r="AG73" s="19"/>
      <c r="AH73" s="20">
        <f t="shared" si="16"/>
        <v>0</v>
      </c>
      <c r="AI73" s="17"/>
      <c r="AJ73" s="17"/>
      <c r="AK73" s="17">
        <f t="shared" si="17"/>
        <v>0</v>
      </c>
      <c r="AL73" s="21">
        <f t="shared" si="18"/>
        <v>454.25</v>
      </c>
    </row>
    <row r="74" spans="1:38" s="3" customFormat="1" ht="29.1" customHeight="1" x14ac:dyDescent="0.25">
      <c r="A74" s="15">
        <v>68</v>
      </c>
      <c r="B74" s="71" t="s">
        <v>156</v>
      </c>
      <c r="C74" s="72" t="s">
        <v>157</v>
      </c>
      <c r="D74" s="67" t="s">
        <v>282</v>
      </c>
      <c r="E74" s="13">
        <v>164</v>
      </c>
      <c r="F74" s="13">
        <v>6</v>
      </c>
      <c r="G74" s="16">
        <v>136</v>
      </c>
      <c r="H74" s="16">
        <v>5</v>
      </c>
      <c r="I74" s="16">
        <v>168</v>
      </c>
      <c r="J74" s="16">
        <v>6</v>
      </c>
      <c r="K74" s="16">
        <v>164</v>
      </c>
      <c r="L74" s="16">
        <v>6</v>
      </c>
      <c r="M74" s="65">
        <f t="shared" si="11"/>
        <v>632</v>
      </c>
      <c r="N74" s="18">
        <f t="shared" si="12"/>
        <v>23</v>
      </c>
      <c r="O74" s="21">
        <f t="shared" si="13"/>
        <v>27.478260869565219</v>
      </c>
      <c r="P74" s="17">
        <v>710</v>
      </c>
      <c r="Q74" s="17">
        <v>0</v>
      </c>
      <c r="R74" s="17">
        <v>0</v>
      </c>
      <c r="S74" s="17">
        <f t="shared" si="14"/>
        <v>710</v>
      </c>
      <c r="T74" s="16">
        <v>0</v>
      </c>
      <c r="U74" s="22">
        <v>13</v>
      </c>
      <c r="V74" s="16">
        <v>0</v>
      </c>
      <c r="W74" s="65">
        <f t="shared" si="10"/>
        <v>645</v>
      </c>
      <c r="X74" s="17">
        <v>21</v>
      </c>
      <c r="Y74" s="17">
        <f t="shared" si="15"/>
        <v>731</v>
      </c>
      <c r="Z74" s="19">
        <f>VLOOKUP(B74,'[1]Effectifs juin 2017'!$B$7:$CJ$133,87,0)</f>
        <v>0</v>
      </c>
      <c r="AA74" s="19"/>
      <c r="AB74" s="19">
        <v>0</v>
      </c>
      <c r="AC74" s="19"/>
      <c r="AD74" s="19">
        <v>0</v>
      </c>
      <c r="AE74" s="19"/>
      <c r="AF74" s="19">
        <v>0</v>
      </c>
      <c r="AG74" s="19"/>
      <c r="AH74" s="20">
        <f t="shared" si="16"/>
        <v>0</v>
      </c>
      <c r="AI74" s="17"/>
      <c r="AJ74" s="17"/>
      <c r="AK74" s="17">
        <f t="shared" si="17"/>
        <v>0</v>
      </c>
      <c r="AL74" s="21">
        <f t="shared" si="18"/>
        <v>731</v>
      </c>
    </row>
    <row r="75" spans="1:38" s="3" customFormat="1" ht="29.1" customHeight="1" x14ac:dyDescent="0.25">
      <c r="A75" s="15">
        <v>69</v>
      </c>
      <c r="B75" s="71" t="s">
        <v>158</v>
      </c>
      <c r="C75" s="72" t="s">
        <v>159</v>
      </c>
      <c r="D75" s="67" t="s">
        <v>285</v>
      </c>
      <c r="E75" s="13">
        <v>138</v>
      </c>
      <c r="F75" s="13">
        <v>6</v>
      </c>
      <c r="G75" s="16">
        <v>132</v>
      </c>
      <c r="H75" s="16">
        <v>5</v>
      </c>
      <c r="I75" s="16">
        <v>131</v>
      </c>
      <c r="J75" s="16">
        <v>6</v>
      </c>
      <c r="K75" s="16">
        <v>118</v>
      </c>
      <c r="L75" s="16">
        <v>5</v>
      </c>
      <c r="M75" s="65">
        <f t="shared" si="11"/>
        <v>519</v>
      </c>
      <c r="N75" s="18">
        <f t="shared" si="12"/>
        <v>22</v>
      </c>
      <c r="O75" s="21">
        <f t="shared" si="13"/>
        <v>23.59090909090909</v>
      </c>
      <c r="P75" s="17">
        <v>656.5</v>
      </c>
      <c r="Q75" s="17">
        <v>0</v>
      </c>
      <c r="R75" s="17">
        <v>29</v>
      </c>
      <c r="S75" s="17">
        <f t="shared" si="14"/>
        <v>685.5</v>
      </c>
      <c r="T75" s="16">
        <v>24</v>
      </c>
      <c r="U75" s="22">
        <v>13</v>
      </c>
      <c r="V75" s="16">
        <v>0</v>
      </c>
      <c r="W75" s="65">
        <f t="shared" si="10"/>
        <v>556</v>
      </c>
      <c r="X75" s="17">
        <v>74</v>
      </c>
      <c r="Y75" s="17">
        <f t="shared" si="15"/>
        <v>759.5</v>
      </c>
      <c r="Z75" s="19">
        <f>VLOOKUP(B75,'[1]Effectifs juin 2017'!$B$7:$CJ$133,87,0)</f>
        <v>32</v>
      </c>
      <c r="AA75" s="19">
        <v>2</v>
      </c>
      <c r="AB75" s="19">
        <v>32</v>
      </c>
      <c r="AC75" s="19">
        <v>2</v>
      </c>
      <c r="AD75" s="19">
        <v>31</v>
      </c>
      <c r="AE75" s="19">
        <v>2</v>
      </c>
      <c r="AF75" s="19">
        <v>30</v>
      </c>
      <c r="AG75" s="19">
        <v>2</v>
      </c>
      <c r="AH75" s="20">
        <f t="shared" si="16"/>
        <v>125</v>
      </c>
      <c r="AI75" s="17">
        <v>271</v>
      </c>
      <c r="AJ75" s="17"/>
      <c r="AK75" s="17">
        <f t="shared" si="17"/>
        <v>271</v>
      </c>
      <c r="AL75" s="21">
        <f t="shared" si="18"/>
        <v>1030.5</v>
      </c>
    </row>
    <row r="76" spans="1:38" s="3" customFormat="1" ht="29.1" customHeight="1" x14ac:dyDescent="0.25">
      <c r="A76" s="15">
        <v>70</v>
      </c>
      <c r="B76" s="71" t="s">
        <v>160</v>
      </c>
      <c r="C76" s="72" t="s">
        <v>161</v>
      </c>
      <c r="D76" s="67" t="s">
        <v>282</v>
      </c>
      <c r="E76" s="13">
        <v>184</v>
      </c>
      <c r="F76" s="13">
        <v>7</v>
      </c>
      <c r="G76" s="16">
        <v>172</v>
      </c>
      <c r="H76" s="16">
        <v>6</v>
      </c>
      <c r="I76" s="16">
        <v>167</v>
      </c>
      <c r="J76" s="16">
        <v>6</v>
      </c>
      <c r="K76" s="16">
        <v>172</v>
      </c>
      <c r="L76" s="16">
        <v>7</v>
      </c>
      <c r="M76" s="18">
        <f t="shared" si="11"/>
        <v>695</v>
      </c>
      <c r="N76" s="18">
        <f t="shared" si="12"/>
        <v>26</v>
      </c>
      <c r="O76" s="21">
        <f t="shared" si="13"/>
        <v>26.73076923076923</v>
      </c>
      <c r="P76" s="17">
        <v>762</v>
      </c>
      <c r="Q76" s="17">
        <v>23</v>
      </c>
      <c r="R76" s="17">
        <v>0</v>
      </c>
      <c r="S76" s="17">
        <f t="shared" si="14"/>
        <v>785</v>
      </c>
      <c r="T76" s="16">
        <v>0</v>
      </c>
      <c r="U76" s="22">
        <v>0</v>
      </c>
      <c r="V76" s="16">
        <v>0</v>
      </c>
      <c r="W76" s="18">
        <f t="shared" si="10"/>
        <v>695</v>
      </c>
      <c r="X76" s="17">
        <v>21</v>
      </c>
      <c r="Y76" s="17">
        <f t="shared" si="15"/>
        <v>806</v>
      </c>
      <c r="Z76" s="19">
        <f>VLOOKUP(B76,'[1]Effectifs juin 2017'!$B$7:$CJ$133,87,0)</f>
        <v>0</v>
      </c>
      <c r="AA76" s="19"/>
      <c r="AB76" s="19">
        <v>0</v>
      </c>
      <c r="AC76" s="19"/>
      <c r="AD76" s="19">
        <v>0</v>
      </c>
      <c r="AE76" s="19"/>
      <c r="AF76" s="19">
        <v>0</v>
      </c>
      <c r="AG76" s="19"/>
      <c r="AH76" s="20">
        <f t="shared" si="16"/>
        <v>0</v>
      </c>
      <c r="AI76" s="17"/>
      <c r="AJ76" s="17"/>
      <c r="AK76" s="17">
        <f t="shared" si="17"/>
        <v>0</v>
      </c>
      <c r="AL76" s="21">
        <f t="shared" si="18"/>
        <v>806</v>
      </c>
    </row>
    <row r="77" spans="1:38" s="3" customFormat="1" ht="29.1" customHeight="1" x14ac:dyDescent="0.25">
      <c r="A77" s="15">
        <v>71</v>
      </c>
      <c r="B77" s="71" t="s">
        <v>162</v>
      </c>
      <c r="C77" s="72" t="s">
        <v>163</v>
      </c>
      <c r="D77" s="67" t="s">
        <v>284</v>
      </c>
      <c r="E77" s="13">
        <v>138</v>
      </c>
      <c r="F77" s="13">
        <v>6</v>
      </c>
      <c r="G77" s="16">
        <v>129</v>
      </c>
      <c r="H77" s="16">
        <v>5</v>
      </c>
      <c r="I77" s="16">
        <v>128</v>
      </c>
      <c r="J77" s="16">
        <v>5</v>
      </c>
      <c r="K77" s="16">
        <v>128</v>
      </c>
      <c r="L77" s="16">
        <v>5</v>
      </c>
      <c r="M77" s="18">
        <f t="shared" si="11"/>
        <v>523</v>
      </c>
      <c r="N77" s="18">
        <f t="shared" si="12"/>
        <v>21</v>
      </c>
      <c r="O77" s="21">
        <f t="shared" si="13"/>
        <v>24.904761904761905</v>
      </c>
      <c r="P77" s="17">
        <v>649.5</v>
      </c>
      <c r="Q77" s="17">
        <v>0</v>
      </c>
      <c r="R77" s="17">
        <v>0</v>
      </c>
      <c r="S77" s="17">
        <f t="shared" si="14"/>
        <v>649.5</v>
      </c>
      <c r="T77" s="16">
        <v>0</v>
      </c>
      <c r="U77" s="22">
        <v>0</v>
      </c>
      <c r="V77" s="16">
        <v>0</v>
      </c>
      <c r="W77" s="18">
        <f t="shared" si="10"/>
        <v>523</v>
      </c>
      <c r="X77" s="17">
        <v>6</v>
      </c>
      <c r="Y77" s="17">
        <f t="shared" si="15"/>
        <v>655.5</v>
      </c>
      <c r="Z77" s="19">
        <f>VLOOKUP(B77,'[1]Effectifs juin 2017'!$B$7:$CJ$133,87,0)</f>
        <v>16</v>
      </c>
      <c r="AA77" s="19">
        <v>1</v>
      </c>
      <c r="AB77" s="19">
        <v>13</v>
      </c>
      <c r="AC77" s="19">
        <v>1</v>
      </c>
      <c r="AD77" s="19">
        <v>14</v>
      </c>
      <c r="AE77" s="19">
        <v>1</v>
      </c>
      <c r="AF77" s="19">
        <v>13</v>
      </c>
      <c r="AG77" s="19">
        <v>1</v>
      </c>
      <c r="AH77" s="20">
        <f t="shared" si="16"/>
        <v>56</v>
      </c>
      <c r="AI77" s="17">
        <v>135.5</v>
      </c>
      <c r="AJ77" s="17"/>
      <c r="AK77" s="17">
        <f t="shared" si="17"/>
        <v>135.5</v>
      </c>
      <c r="AL77" s="21">
        <f t="shared" si="18"/>
        <v>791</v>
      </c>
    </row>
    <row r="78" spans="1:38" s="3" customFormat="1" ht="29.1" customHeight="1" x14ac:dyDescent="0.25">
      <c r="A78" s="15">
        <v>72</v>
      </c>
      <c r="B78" s="71" t="s">
        <v>164</v>
      </c>
      <c r="C78" s="72" t="s">
        <v>165</v>
      </c>
      <c r="D78" s="67" t="s">
        <v>284</v>
      </c>
      <c r="E78" s="13">
        <v>148</v>
      </c>
      <c r="F78" s="13">
        <v>6</v>
      </c>
      <c r="G78" s="16">
        <v>127</v>
      </c>
      <c r="H78" s="16">
        <v>5</v>
      </c>
      <c r="I78" s="16">
        <v>131</v>
      </c>
      <c r="J78" s="16">
        <v>5</v>
      </c>
      <c r="K78" s="16">
        <v>115</v>
      </c>
      <c r="L78" s="16">
        <v>5</v>
      </c>
      <c r="M78" s="18">
        <f t="shared" si="11"/>
        <v>521</v>
      </c>
      <c r="N78" s="18">
        <f t="shared" si="12"/>
        <v>21</v>
      </c>
      <c r="O78" s="21">
        <f t="shared" si="13"/>
        <v>24.80952380952381</v>
      </c>
      <c r="P78" s="17">
        <v>644</v>
      </c>
      <c r="Q78" s="17">
        <v>0</v>
      </c>
      <c r="R78" s="17">
        <v>0</v>
      </c>
      <c r="S78" s="17">
        <f t="shared" si="14"/>
        <v>644</v>
      </c>
      <c r="T78" s="16">
        <v>24</v>
      </c>
      <c r="U78" s="22">
        <v>0</v>
      </c>
      <c r="V78" s="16">
        <v>0</v>
      </c>
      <c r="W78" s="18">
        <f t="shared" si="10"/>
        <v>545</v>
      </c>
      <c r="X78" s="17">
        <v>37</v>
      </c>
      <c r="Y78" s="17">
        <f t="shared" si="15"/>
        <v>681</v>
      </c>
      <c r="Z78" s="19">
        <f>VLOOKUP(B78,'[1]Effectifs juin 2017'!$B$7:$CJ$133,87,0)</f>
        <v>0</v>
      </c>
      <c r="AA78" s="19"/>
      <c r="AB78" s="19">
        <v>0</v>
      </c>
      <c r="AC78" s="19"/>
      <c r="AD78" s="19">
        <v>0</v>
      </c>
      <c r="AE78" s="19"/>
      <c r="AF78" s="19">
        <v>0</v>
      </c>
      <c r="AG78" s="19"/>
      <c r="AH78" s="20">
        <f t="shared" si="16"/>
        <v>0</v>
      </c>
      <c r="AI78" s="17"/>
      <c r="AJ78" s="17"/>
      <c r="AK78" s="17">
        <f t="shared" si="17"/>
        <v>0</v>
      </c>
      <c r="AL78" s="21">
        <f t="shared" si="18"/>
        <v>681</v>
      </c>
    </row>
    <row r="79" spans="1:38" s="3" customFormat="1" ht="29.1" customHeight="1" x14ac:dyDescent="0.25">
      <c r="A79" s="15">
        <v>73</v>
      </c>
      <c r="B79" s="71" t="s">
        <v>166</v>
      </c>
      <c r="C79" s="72" t="s">
        <v>167</v>
      </c>
      <c r="D79" s="67" t="s">
        <v>283</v>
      </c>
      <c r="E79" s="13">
        <v>148</v>
      </c>
      <c r="F79" s="13">
        <v>6</v>
      </c>
      <c r="G79" s="16">
        <v>146</v>
      </c>
      <c r="H79" s="16">
        <v>6</v>
      </c>
      <c r="I79" s="16">
        <v>131</v>
      </c>
      <c r="J79" s="16">
        <v>5</v>
      </c>
      <c r="K79" s="16">
        <v>135</v>
      </c>
      <c r="L79" s="16">
        <v>6</v>
      </c>
      <c r="M79" s="18">
        <f t="shared" si="11"/>
        <v>560</v>
      </c>
      <c r="N79" s="18">
        <f t="shared" si="12"/>
        <v>23</v>
      </c>
      <c r="O79" s="21">
        <f t="shared" si="13"/>
        <v>24.347826086956523</v>
      </c>
      <c r="P79" s="17">
        <v>706.5</v>
      </c>
      <c r="Q79" s="17">
        <v>0</v>
      </c>
      <c r="R79" s="17">
        <v>0</v>
      </c>
      <c r="S79" s="17">
        <f t="shared" si="14"/>
        <v>706.5</v>
      </c>
      <c r="T79" s="16">
        <v>0</v>
      </c>
      <c r="U79" s="22">
        <v>0</v>
      </c>
      <c r="V79" s="16">
        <v>0</v>
      </c>
      <c r="W79" s="18">
        <f t="shared" si="10"/>
        <v>560</v>
      </c>
      <c r="X79" s="17">
        <v>0</v>
      </c>
      <c r="Y79" s="17">
        <f t="shared" si="15"/>
        <v>706.5</v>
      </c>
      <c r="Z79" s="19">
        <f>VLOOKUP(B79,'[1]Effectifs juin 2017'!$B$7:$CJ$133,87,0)</f>
        <v>0</v>
      </c>
      <c r="AA79" s="19"/>
      <c r="AB79" s="19">
        <v>0</v>
      </c>
      <c r="AC79" s="19"/>
      <c r="AD79" s="19">
        <v>0</v>
      </c>
      <c r="AE79" s="19"/>
      <c r="AF79" s="19">
        <v>0</v>
      </c>
      <c r="AG79" s="19"/>
      <c r="AH79" s="20">
        <f t="shared" si="16"/>
        <v>0</v>
      </c>
      <c r="AI79" s="17"/>
      <c r="AJ79" s="17"/>
      <c r="AK79" s="17">
        <f t="shared" si="17"/>
        <v>0</v>
      </c>
      <c r="AL79" s="21">
        <f t="shared" si="18"/>
        <v>706.5</v>
      </c>
    </row>
    <row r="80" spans="1:38" s="3" customFormat="1" ht="29.1" customHeight="1" x14ac:dyDescent="0.25">
      <c r="A80" s="15">
        <v>74</v>
      </c>
      <c r="B80" s="71" t="s">
        <v>168</v>
      </c>
      <c r="C80" s="72" t="s">
        <v>169</v>
      </c>
      <c r="D80" s="67" t="s">
        <v>285</v>
      </c>
      <c r="E80" s="13">
        <v>135</v>
      </c>
      <c r="F80" s="13">
        <v>6</v>
      </c>
      <c r="G80" s="16">
        <v>143</v>
      </c>
      <c r="H80" s="16">
        <v>6</v>
      </c>
      <c r="I80" s="16">
        <v>121</v>
      </c>
      <c r="J80" s="16">
        <v>5</v>
      </c>
      <c r="K80" s="16">
        <v>125</v>
      </c>
      <c r="L80" s="16">
        <v>5</v>
      </c>
      <c r="M80" s="65">
        <f t="shared" si="11"/>
        <v>524</v>
      </c>
      <c r="N80" s="18">
        <f t="shared" si="12"/>
        <v>22</v>
      </c>
      <c r="O80" s="21">
        <f t="shared" si="13"/>
        <v>23.818181818181817</v>
      </c>
      <c r="P80" s="17">
        <v>680</v>
      </c>
      <c r="Q80" s="17">
        <v>0</v>
      </c>
      <c r="R80" s="17">
        <v>0</v>
      </c>
      <c r="S80" s="17">
        <f t="shared" si="14"/>
        <v>680</v>
      </c>
      <c r="T80" s="16">
        <v>0</v>
      </c>
      <c r="U80" s="22">
        <v>0</v>
      </c>
      <c r="V80" s="16">
        <v>17</v>
      </c>
      <c r="W80" s="65">
        <f t="shared" si="10"/>
        <v>541</v>
      </c>
      <c r="X80" s="17">
        <v>81.5</v>
      </c>
      <c r="Y80" s="17">
        <f t="shared" si="15"/>
        <v>761.5</v>
      </c>
      <c r="Z80" s="19">
        <f>VLOOKUP(B80,'[1]Effectifs juin 2017'!$B$7:$CJ$133,87,0)</f>
        <v>0</v>
      </c>
      <c r="AA80" s="19"/>
      <c r="AB80" s="19">
        <v>0</v>
      </c>
      <c r="AC80" s="19"/>
      <c r="AD80" s="19">
        <v>0</v>
      </c>
      <c r="AE80" s="19"/>
      <c r="AF80" s="19">
        <v>0</v>
      </c>
      <c r="AG80" s="19"/>
      <c r="AH80" s="20">
        <f t="shared" si="16"/>
        <v>0</v>
      </c>
      <c r="AI80" s="17"/>
      <c r="AJ80" s="17"/>
      <c r="AK80" s="17">
        <f t="shared" si="17"/>
        <v>0</v>
      </c>
      <c r="AL80" s="21">
        <f t="shared" si="18"/>
        <v>761.5</v>
      </c>
    </row>
    <row r="81" spans="1:38" s="3" customFormat="1" ht="29.1" customHeight="1" x14ac:dyDescent="0.25">
      <c r="A81" s="15">
        <v>75</v>
      </c>
      <c r="B81" s="71" t="s">
        <v>170</v>
      </c>
      <c r="C81" s="72" t="s">
        <v>171</v>
      </c>
      <c r="D81" s="67" t="s">
        <v>283</v>
      </c>
      <c r="E81" s="13">
        <v>188</v>
      </c>
      <c r="F81" s="13">
        <v>7</v>
      </c>
      <c r="G81" s="16">
        <v>173</v>
      </c>
      <c r="H81" s="16">
        <v>7</v>
      </c>
      <c r="I81" s="16">
        <v>155</v>
      </c>
      <c r="J81" s="16">
        <v>6</v>
      </c>
      <c r="K81" s="16">
        <v>148</v>
      </c>
      <c r="L81" s="16">
        <v>6</v>
      </c>
      <c r="M81" s="65">
        <f t="shared" si="11"/>
        <v>664</v>
      </c>
      <c r="N81" s="18">
        <f t="shared" si="12"/>
        <v>26</v>
      </c>
      <c r="O81" s="21">
        <f t="shared" si="13"/>
        <v>25.53846153846154</v>
      </c>
      <c r="P81" s="17">
        <v>798.5</v>
      </c>
      <c r="Q81" s="17">
        <v>0</v>
      </c>
      <c r="R81" s="17">
        <v>0</v>
      </c>
      <c r="S81" s="17">
        <f t="shared" si="14"/>
        <v>798.5</v>
      </c>
      <c r="T81" s="16">
        <v>0</v>
      </c>
      <c r="U81" s="22">
        <v>0</v>
      </c>
      <c r="V81" s="16">
        <v>0</v>
      </c>
      <c r="W81" s="65">
        <f t="shared" si="10"/>
        <v>664</v>
      </c>
      <c r="X81" s="17">
        <v>21</v>
      </c>
      <c r="Y81" s="17">
        <f t="shared" si="15"/>
        <v>819.5</v>
      </c>
      <c r="Z81" s="19">
        <f>VLOOKUP(B81,'[1]Effectifs juin 2017'!$B$7:$CJ$133,87,0)</f>
        <v>16</v>
      </c>
      <c r="AA81" s="19">
        <v>1</v>
      </c>
      <c r="AB81" s="19">
        <v>15</v>
      </c>
      <c r="AC81" s="19">
        <v>1</v>
      </c>
      <c r="AD81" s="19">
        <v>16</v>
      </c>
      <c r="AE81" s="19">
        <v>1</v>
      </c>
      <c r="AF81" s="19">
        <v>16</v>
      </c>
      <c r="AG81" s="19">
        <v>1</v>
      </c>
      <c r="AH81" s="20">
        <f t="shared" si="16"/>
        <v>63</v>
      </c>
      <c r="AI81" s="17">
        <v>135.5</v>
      </c>
      <c r="AJ81" s="17"/>
      <c r="AK81" s="17">
        <f t="shared" si="17"/>
        <v>135.5</v>
      </c>
      <c r="AL81" s="21">
        <f t="shared" si="18"/>
        <v>955</v>
      </c>
    </row>
    <row r="82" spans="1:38" s="3" customFormat="1" ht="29.1" customHeight="1" x14ac:dyDescent="0.25">
      <c r="A82" s="15">
        <v>76</v>
      </c>
      <c r="B82" s="71" t="s">
        <v>172</v>
      </c>
      <c r="C82" s="72" t="s">
        <v>173</v>
      </c>
      <c r="D82" s="67" t="s">
        <v>283</v>
      </c>
      <c r="E82" s="13">
        <v>172</v>
      </c>
      <c r="F82" s="13">
        <v>7</v>
      </c>
      <c r="G82" s="16">
        <v>151</v>
      </c>
      <c r="H82" s="16">
        <v>6</v>
      </c>
      <c r="I82" s="16">
        <v>151</v>
      </c>
      <c r="J82" s="16">
        <v>6</v>
      </c>
      <c r="K82" s="16">
        <v>143</v>
      </c>
      <c r="L82" s="16">
        <v>6</v>
      </c>
      <c r="M82" s="18">
        <f t="shared" si="11"/>
        <v>617</v>
      </c>
      <c r="N82" s="18">
        <f t="shared" si="12"/>
        <v>25</v>
      </c>
      <c r="O82" s="21">
        <f t="shared" si="13"/>
        <v>24.68</v>
      </c>
      <c r="P82" s="17">
        <v>768</v>
      </c>
      <c r="Q82" s="17">
        <v>0</v>
      </c>
      <c r="R82" s="17">
        <v>0</v>
      </c>
      <c r="S82" s="17">
        <f t="shared" si="14"/>
        <v>768</v>
      </c>
      <c r="T82" s="16">
        <v>0</v>
      </c>
      <c r="U82" s="22">
        <v>0</v>
      </c>
      <c r="V82" s="16">
        <v>0</v>
      </c>
      <c r="W82" s="18">
        <f t="shared" si="10"/>
        <v>617</v>
      </c>
      <c r="X82" s="17">
        <v>0</v>
      </c>
      <c r="Y82" s="17">
        <f t="shared" si="15"/>
        <v>768</v>
      </c>
      <c r="Z82" s="19">
        <f>VLOOKUP(B82,'[1]Effectifs juin 2017'!$B$7:$CJ$133,87,0)</f>
        <v>0</v>
      </c>
      <c r="AA82" s="19"/>
      <c r="AB82" s="19">
        <v>0</v>
      </c>
      <c r="AC82" s="19"/>
      <c r="AD82" s="19">
        <v>0</v>
      </c>
      <c r="AE82" s="19"/>
      <c r="AF82" s="19">
        <v>0</v>
      </c>
      <c r="AG82" s="19"/>
      <c r="AH82" s="20">
        <f t="shared" si="16"/>
        <v>0</v>
      </c>
      <c r="AI82" s="17"/>
      <c r="AJ82" s="17"/>
      <c r="AK82" s="17">
        <f t="shared" si="17"/>
        <v>0</v>
      </c>
      <c r="AL82" s="21">
        <f t="shared" si="18"/>
        <v>768</v>
      </c>
    </row>
    <row r="83" spans="1:38" s="3" customFormat="1" ht="29.1" customHeight="1" x14ac:dyDescent="0.25">
      <c r="A83" s="15">
        <v>77</v>
      </c>
      <c r="B83" s="71" t="s">
        <v>174</v>
      </c>
      <c r="C83" s="72" t="s">
        <v>286</v>
      </c>
      <c r="D83" s="67" t="s">
        <v>282</v>
      </c>
      <c r="E83" s="13">
        <v>79</v>
      </c>
      <c r="F83" s="13">
        <v>3</v>
      </c>
      <c r="G83" s="16">
        <v>54</v>
      </c>
      <c r="H83" s="16">
        <v>2</v>
      </c>
      <c r="I83" s="16">
        <v>77</v>
      </c>
      <c r="J83" s="16">
        <v>3</v>
      </c>
      <c r="K83" s="16">
        <v>53</v>
      </c>
      <c r="L83" s="16">
        <v>2</v>
      </c>
      <c r="M83" s="18">
        <f t="shared" si="11"/>
        <v>263</v>
      </c>
      <c r="N83" s="18">
        <f t="shared" si="12"/>
        <v>10</v>
      </c>
      <c r="O83" s="21">
        <f t="shared" si="13"/>
        <v>26.3</v>
      </c>
      <c r="P83" s="17">
        <v>307.75</v>
      </c>
      <c r="Q83" s="17">
        <v>0</v>
      </c>
      <c r="R83" s="17">
        <v>0</v>
      </c>
      <c r="S83" s="17">
        <f t="shared" si="14"/>
        <v>307.75</v>
      </c>
      <c r="T83" s="16">
        <v>0</v>
      </c>
      <c r="U83" s="22">
        <v>0</v>
      </c>
      <c r="V83" s="16">
        <v>0</v>
      </c>
      <c r="W83" s="18">
        <f t="shared" si="10"/>
        <v>263</v>
      </c>
      <c r="X83" s="17">
        <v>0</v>
      </c>
      <c r="Y83" s="17">
        <f t="shared" si="15"/>
        <v>307.75</v>
      </c>
      <c r="Z83" s="19">
        <f>VLOOKUP(B83,'[1]Effectifs juin 2017'!$B$7:$CJ$133,87,0)</f>
        <v>0</v>
      </c>
      <c r="AA83" s="19"/>
      <c r="AB83" s="19">
        <v>0</v>
      </c>
      <c r="AC83" s="19"/>
      <c r="AD83" s="19">
        <v>0</v>
      </c>
      <c r="AE83" s="19"/>
      <c r="AF83" s="19">
        <v>0</v>
      </c>
      <c r="AG83" s="19"/>
      <c r="AH83" s="20">
        <f t="shared" si="16"/>
        <v>0</v>
      </c>
      <c r="AI83" s="17"/>
      <c r="AJ83" s="17"/>
      <c r="AK83" s="17">
        <f t="shared" si="17"/>
        <v>0</v>
      </c>
      <c r="AL83" s="21">
        <f t="shared" si="18"/>
        <v>307.75</v>
      </c>
    </row>
    <row r="84" spans="1:38" s="3" customFormat="1" ht="29.1" customHeight="1" x14ac:dyDescent="0.25">
      <c r="A84" s="15">
        <v>78</v>
      </c>
      <c r="B84" s="71" t="s">
        <v>175</v>
      </c>
      <c r="C84" s="72" t="s">
        <v>176</v>
      </c>
      <c r="D84" s="67" t="s">
        <v>282</v>
      </c>
      <c r="E84" s="13">
        <v>191</v>
      </c>
      <c r="F84" s="13">
        <v>7</v>
      </c>
      <c r="G84" s="16">
        <v>164</v>
      </c>
      <c r="H84" s="16">
        <v>6</v>
      </c>
      <c r="I84" s="16">
        <v>169</v>
      </c>
      <c r="J84" s="16">
        <v>6</v>
      </c>
      <c r="K84" s="16">
        <v>173</v>
      </c>
      <c r="L84" s="16">
        <v>6</v>
      </c>
      <c r="M84" s="18">
        <f t="shared" si="11"/>
        <v>697</v>
      </c>
      <c r="N84" s="18">
        <f t="shared" si="12"/>
        <v>25</v>
      </c>
      <c r="O84" s="21">
        <f t="shared" si="13"/>
        <v>27.88</v>
      </c>
      <c r="P84" s="17">
        <v>741</v>
      </c>
      <c r="Q84" s="17">
        <v>0</v>
      </c>
      <c r="R84" s="17">
        <v>29</v>
      </c>
      <c r="S84" s="17">
        <f t="shared" si="14"/>
        <v>770</v>
      </c>
      <c r="T84" s="16">
        <v>0</v>
      </c>
      <c r="U84" s="22">
        <v>13</v>
      </c>
      <c r="V84" s="16">
        <v>0</v>
      </c>
      <c r="W84" s="18">
        <f t="shared" si="10"/>
        <v>710</v>
      </c>
      <c r="X84" s="17">
        <v>21</v>
      </c>
      <c r="Y84" s="17">
        <f t="shared" si="15"/>
        <v>791</v>
      </c>
      <c r="Z84" s="19">
        <f>VLOOKUP(B84,'[1]Effectifs juin 2017'!$B$7:$CJ$133,87,0)</f>
        <v>0</v>
      </c>
      <c r="AA84" s="19"/>
      <c r="AB84" s="19">
        <v>0</v>
      </c>
      <c r="AC84" s="19"/>
      <c r="AD84" s="19">
        <v>0</v>
      </c>
      <c r="AE84" s="19"/>
      <c r="AF84" s="19">
        <v>0</v>
      </c>
      <c r="AG84" s="19"/>
      <c r="AH84" s="20">
        <f t="shared" si="16"/>
        <v>0</v>
      </c>
      <c r="AI84" s="17"/>
      <c r="AJ84" s="17"/>
      <c r="AK84" s="17">
        <f t="shared" si="17"/>
        <v>0</v>
      </c>
      <c r="AL84" s="21">
        <f t="shared" si="18"/>
        <v>791</v>
      </c>
    </row>
    <row r="85" spans="1:38" s="3" customFormat="1" ht="29.1" customHeight="1" x14ac:dyDescent="0.25">
      <c r="A85" s="15">
        <v>79</v>
      </c>
      <c r="B85" s="71" t="s">
        <v>177</v>
      </c>
      <c r="C85" s="72" t="s">
        <v>178</v>
      </c>
      <c r="D85" s="67" t="s">
        <v>282</v>
      </c>
      <c r="E85" s="13">
        <v>203</v>
      </c>
      <c r="F85" s="13">
        <v>7</v>
      </c>
      <c r="G85" s="16">
        <v>162</v>
      </c>
      <c r="H85" s="16">
        <v>6</v>
      </c>
      <c r="I85" s="16">
        <v>164</v>
      </c>
      <c r="J85" s="16">
        <v>6</v>
      </c>
      <c r="K85" s="16">
        <v>162</v>
      </c>
      <c r="L85" s="16">
        <v>6</v>
      </c>
      <c r="M85" s="18">
        <f t="shared" si="11"/>
        <v>691</v>
      </c>
      <c r="N85" s="18">
        <f t="shared" si="12"/>
        <v>25</v>
      </c>
      <c r="O85" s="21">
        <f t="shared" si="13"/>
        <v>27.64</v>
      </c>
      <c r="P85" s="17">
        <v>770.25</v>
      </c>
      <c r="Q85" s="17">
        <v>0</v>
      </c>
      <c r="R85" s="17">
        <v>0</v>
      </c>
      <c r="S85" s="17">
        <f t="shared" si="14"/>
        <v>770.25</v>
      </c>
      <c r="T85" s="16">
        <v>0</v>
      </c>
      <c r="U85" s="22">
        <v>0</v>
      </c>
      <c r="V85" s="16">
        <v>0</v>
      </c>
      <c r="W85" s="18">
        <f t="shared" si="10"/>
        <v>691</v>
      </c>
      <c r="X85" s="17">
        <v>0</v>
      </c>
      <c r="Y85" s="17">
        <f t="shared" si="15"/>
        <v>770.25</v>
      </c>
      <c r="Z85" s="19">
        <f>VLOOKUP(B85,'[1]Effectifs juin 2017'!$B$7:$CJ$133,87,0)</f>
        <v>0</v>
      </c>
      <c r="AA85" s="19"/>
      <c r="AB85" s="19">
        <v>0</v>
      </c>
      <c r="AC85" s="19"/>
      <c r="AD85" s="19">
        <v>0</v>
      </c>
      <c r="AE85" s="19"/>
      <c r="AF85" s="19">
        <v>0</v>
      </c>
      <c r="AG85" s="19"/>
      <c r="AH85" s="20">
        <f t="shared" si="16"/>
        <v>0</v>
      </c>
      <c r="AI85" s="17"/>
      <c r="AJ85" s="17"/>
      <c r="AK85" s="17">
        <f t="shared" si="17"/>
        <v>0</v>
      </c>
      <c r="AL85" s="21">
        <f t="shared" si="18"/>
        <v>770.25</v>
      </c>
    </row>
    <row r="86" spans="1:38" s="3" customFormat="1" ht="29.1" customHeight="1" x14ac:dyDescent="0.25">
      <c r="A86" s="15">
        <v>80</v>
      </c>
      <c r="B86" s="71" t="s">
        <v>179</v>
      </c>
      <c r="C86" s="72" t="s">
        <v>180</v>
      </c>
      <c r="D86" s="67" t="s">
        <v>284</v>
      </c>
      <c r="E86" s="13">
        <v>92</v>
      </c>
      <c r="F86" s="13">
        <v>4</v>
      </c>
      <c r="G86" s="16">
        <v>81</v>
      </c>
      <c r="H86" s="16">
        <v>3</v>
      </c>
      <c r="I86" s="16">
        <v>83</v>
      </c>
      <c r="J86" s="16">
        <v>4</v>
      </c>
      <c r="K86" s="16">
        <v>88</v>
      </c>
      <c r="L86" s="16">
        <v>4</v>
      </c>
      <c r="M86" s="18">
        <f t="shared" si="11"/>
        <v>344</v>
      </c>
      <c r="N86" s="18">
        <f t="shared" si="12"/>
        <v>15</v>
      </c>
      <c r="O86" s="21">
        <f t="shared" si="13"/>
        <v>22.933333333333334</v>
      </c>
      <c r="P86" s="17">
        <v>454.5</v>
      </c>
      <c r="Q86" s="17">
        <v>0</v>
      </c>
      <c r="R86" s="17">
        <v>0</v>
      </c>
      <c r="S86" s="17">
        <f t="shared" si="14"/>
        <v>454.5</v>
      </c>
      <c r="T86" s="16">
        <v>0</v>
      </c>
      <c r="U86" s="22">
        <v>11</v>
      </c>
      <c r="V86" s="16">
        <v>0</v>
      </c>
      <c r="W86" s="18">
        <f t="shared" si="10"/>
        <v>355</v>
      </c>
      <c r="X86" s="17">
        <v>21</v>
      </c>
      <c r="Y86" s="17">
        <f t="shared" si="15"/>
        <v>475.5</v>
      </c>
      <c r="Z86" s="19">
        <f>VLOOKUP(B86,'[1]Effectifs juin 2017'!$B$7:$CJ$133,87,0)</f>
        <v>0</v>
      </c>
      <c r="AA86" s="19"/>
      <c r="AB86" s="19">
        <v>0</v>
      </c>
      <c r="AC86" s="19"/>
      <c r="AD86" s="19">
        <v>0</v>
      </c>
      <c r="AE86" s="19"/>
      <c r="AF86" s="19">
        <v>0</v>
      </c>
      <c r="AG86" s="19"/>
      <c r="AH86" s="20">
        <f t="shared" si="16"/>
        <v>0</v>
      </c>
      <c r="AI86" s="17"/>
      <c r="AJ86" s="17"/>
      <c r="AK86" s="17">
        <f t="shared" si="17"/>
        <v>0</v>
      </c>
      <c r="AL86" s="21">
        <f t="shared" si="18"/>
        <v>475.5</v>
      </c>
    </row>
    <row r="87" spans="1:38" s="3" customFormat="1" ht="29.1" customHeight="1" x14ac:dyDescent="0.25">
      <c r="A87" s="15">
        <v>81</v>
      </c>
      <c r="B87" s="71" t="s">
        <v>181</v>
      </c>
      <c r="C87" s="72" t="s">
        <v>182</v>
      </c>
      <c r="D87" s="67" t="s">
        <v>284</v>
      </c>
      <c r="E87" s="13">
        <v>104</v>
      </c>
      <c r="F87" s="13">
        <v>4</v>
      </c>
      <c r="G87" s="16">
        <v>100</v>
      </c>
      <c r="H87" s="16">
        <v>4</v>
      </c>
      <c r="I87" s="16">
        <v>102</v>
      </c>
      <c r="J87" s="16">
        <v>4</v>
      </c>
      <c r="K87" s="16">
        <v>97</v>
      </c>
      <c r="L87" s="16">
        <v>4</v>
      </c>
      <c r="M87" s="18">
        <f t="shared" si="11"/>
        <v>403</v>
      </c>
      <c r="N87" s="18">
        <f t="shared" si="12"/>
        <v>16</v>
      </c>
      <c r="O87" s="21">
        <f t="shared" si="13"/>
        <v>25.1875</v>
      </c>
      <c r="P87" s="17">
        <v>518</v>
      </c>
      <c r="Q87" s="17">
        <v>0</v>
      </c>
      <c r="R87" s="17">
        <v>-29</v>
      </c>
      <c r="S87" s="17">
        <f t="shared" si="14"/>
        <v>489</v>
      </c>
      <c r="T87" s="16">
        <v>0</v>
      </c>
      <c r="U87" s="22">
        <v>0</v>
      </c>
      <c r="V87" s="16">
        <v>0</v>
      </c>
      <c r="W87" s="18">
        <f t="shared" si="10"/>
        <v>403</v>
      </c>
      <c r="X87" s="17">
        <v>0</v>
      </c>
      <c r="Y87" s="17">
        <f t="shared" si="15"/>
        <v>489</v>
      </c>
      <c r="Z87" s="19">
        <f>VLOOKUP(B87,'[1]Effectifs juin 2017'!$B$7:$CJ$133,87,0)</f>
        <v>0</v>
      </c>
      <c r="AA87" s="19"/>
      <c r="AB87" s="19">
        <v>0</v>
      </c>
      <c r="AC87" s="19"/>
      <c r="AD87" s="19">
        <v>0</v>
      </c>
      <c r="AE87" s="19"/>
      <c r="AF87" s="19">
        <v>0</v>
      </c>
      <c r="AG87" s="19"/>
      <c r="AH87" s="20">
        <f t="shared" si="16"/>
        <v>0</v>
      </c>
      <c r="AI87" s="17"/>
      <c r="AJ87" s="17"/>
      <c r="AK87" s="17">
        <f t="shared" si="17"/>
        <v>0</v>
      </c>
      <c r="AL87" s="21">
        <f t="shared" si="18"/>
        <v>489</v>
      </c>
    </row>
    <row r="88" spans="1:38" s="3" customFormat="1" ht="29.1" customHeight="1" x14ac:dyDescent="0.25">
      <c r="A88" s="15">
        <v>82</v>
      </c>
      <c r="B88" s="71" t="s">
        <v>183</v>
      </c>
      <c r="C88" s="72" t="s">
        <v>184</v>
      </c>
      <c r="D88" s="67" t="s">
        <v>284</v>
      </c>
      <c r="E88" s="13">
        <v>186</v>
      </c>
      <c r="F88" s="13">
        <v>7</v>
      </c>
      <c r="G88" s="16">
        <v>152</v>
      </c>
      <c r="H88" s="16">
        <v>6</v>
      </c>
      <c r="I88" s="16">
        <v>184</v>
      </c>
      <c r="J88" s="16">
        <v>7</v>
      </c>
      <c r="K88" s="16">
        <v>160</v>
      </c>
      <c r="L88" s="16">
        <v>6</v>
      </c>
      <c r="M88" s="18">
        <f t="shared" si="11"/>
        <v>682</v>
      </c>
      <c r="N88" s="18">
        <f t="shared" si="12"/>
        <v>26</v>
      </c>
      <c r="O88" s="21">
        <f t="shared" si="13"/>
        <v>26.23076923076923</v>
      </c>
      <c r="P88" s="17">
        <v>770</v>
      </c>
      <c r="Q88" s="17">
        <v>26</v>
      </c>
      <c r="R88" s="17">
        <v>0</v>
      </c>
      <c r="S88" s="17">
        <f t="shared" si="14"/>
        <v>796</v>
      </c>
      <c r="T88" s="16">
        <v>20</v>
      </c>
      <c r="U88" s="22">
        <v>13</v>
      </c>
      <c r="V88" s="16">
        <v>8</v>
      </c>
      <c r="W88" s="18">
        <f t="shared" si="10"/>
        <v>723</v>
      </c>
      <c r="X88" s="17">
        <v>73</v>
      </c>
      <c r="Y88" s="17">
        <f t="shared" si="15"/>
        <v>869</v>
      </c>
      <c r="Z88" s="19">
        <f>VLOOKUP(B88,'[1]Effectifs juin 2017'!$B$7:$CJ$133,87,0)</f>
        <v>0</v>
      </c>
      <c r="AA88" s="19"/>
      <c r="AB88" s="19">
        <v>0</v>
      </c>
      <c r="AC88" s="19"/>
      <c r="AD88" s="19">
        <v>0</v>
      </c>
      <c r="AE88" s="19"/>
      <c r="AF88" s="19">
        <v>0</v>
      </c>
      <c r="AG88" s="19"/>
      <c r="AH88" s="20">
        <f t="shared" si="16"/>
        <v>0</v>
      </c>
      <c r="AI88" s="17"/>
      <c r="AJ88" s="17"/>
      <c r="AK88" s="17">
        <f t="shared" si="17"/>
        <v>0</v>
      </c>
      <c r="AL88" s="21">
        <f t="shared" si="18"/>
        <v>869</v>
      </c>
    </row>
    <row r="89" spans="1:38" s="3" customFormat="1" ht="29.1" customHeight="1" x14ac:dyDescent="0.25">
      <c r="A89" s="15">
        <v>83</v>
      </c>
      <c r="B89" s="71" t="s">
        <v>185</v>
      </c>
      <c r="C89" s="72" t="s">
        <v>287</v>
      </c>
      <c r="D89" s="67" t="s">
        <v>282</v>
      </c>
      <c r="E89" s="13">
        <v>217</v>
      </c>
      <c r="F89" s="13">
        <v>8</v>
      </c>
      <c r="G89" s="16">
        <v>206</v>
      </c>
      <c r="H89" s="16">
        <v>8</v>
      </c>
      <c r="I89" s="16">
        <v>165</v>
      </c>
      <c r="J89" s="16">
        <v>6</v>
      </c>
      <c r="K89" s="16">
        <v>213</v>
      </c>
      <c r="L89" s="16">
        <v>8</v>
      </c>
      <c r="M89" s="18">
        <f t="shared" si="11"/>
        <v>801</v>
      </c>
      <c r="N89" s="18">
        <f t="shared" si="12"/>
        <v>30</v>
      </c>
      <c r="O89" s="21">
        <f t="shared" si="13"/>
        <v>26.7</v>
      </c>
      <c r="P89" s="17">
        <v>902.5</v>
      </c>
      <c r="Q89" s="17">
        <v>0</v>
      </c>
      <c r="R89" s="17">
        <v>0</v>
      </c>
      <c r="S89" s="17">
        <f t="shared" si="14"/>
        <v>902.5</v>
      </c>
      <c r="T89" s="16">
        <v>0</v>
      </c>
      <c r="U89" s="22">
        <v>0</v>
      </c>
      <c r="V89" s="16">
        <v>0</v>
      </c>
      <c r="W89" s="18">
        <f t="shared" si="10"/>
        <v>801</v>
      </c>
      <c r="X89" s="17">
        <v>0</v>
      </c>
      <c r="Y89" s="17">
        <f t="shared" si="15"/>
        <v>902.5</v>
      </c>
      <c r="Z89" s="19">
        <f>VLOOKUP(B89,'[1]Effectifs juin 2017'!$B$7:$CJ$133,87,0)</f>
        <v>0</v>
      </c>
      <c r="AA89" s="19"/>
      <c r="AB89" s="19">
        <v>0</v>
      </c>
      <c r="AC89" s="19"/>
      <c r="AD89" s="19">
        <v>0</v>
      </c>
      <c r="AE89" s="19"/>
      <c r="AF89" s="19">
        <v>0</v>
      </c>
      <c r="AG89" s="19"/>
      <c r="AH89" s="20">
        <f t="shared" si="16"/>
        <v>0</v>
      </c>
      <c r="AI89" s="17"/>
      <c r="AJ89" s="17"/>
      <c r="AK89" s="17">
        <f t="shared" si="17"/>
        <v>0</v>
      </c>
      <c r="AL89" s="21">
        <f t="shared" si="18"/>
        <v>902.5</v>
      </c>
    </row>
    <row r="90" spans="1:38" s="3" customFormat="1" ht="29.1" customHeight="1" x14ac:dyDescent="0.25">
      <c r="A90" s="15">
        <v>84</v>
      </c>
      <c r="B90" s="71" t="s">
        <v>186</v>
      </c>
      <c r="C90" s="72" t="s">
        <v>187</v>
      </c>
      <c r="D90" s="67" t="s">
        <v>283</v>
      </c>
      <c r="E90" s="13">
        <v>106</v>
      </c>
      <c r="F90" s="13">
        <v>4</v>
      </c>
      <c r="G90" s="16">
        <v>89</v>
      </c>
      <c r="H90" s="16">
        <v>4</v>
      </c>
      <c r="I90" s="16">
        <v>96</v>
      </c>
      <c r="J90" s="16">
        <v>4</v>
      </c>
      <c r="K90" s="16">
        <v>94</v>
      </c>
      <c r="L90" s="16">
        <v>4</v>
      </c>
      <c r="M90" s="65">
        <f t="shared" si="11"/>
        <v>385</v>
      </c>
      <c r="N90" s="18">
        <f t="shared" si="12"/>
        <v>16</v>
      </c>
      <c r="O90" s="21">
        <f t="shared" si="13"/>
        <v>24.0625</v>
      </c>
      <c r="P90" s="17">
        <v>495</v>
      </c>
      <c r="Q90" s="17">
        <v>0</v>
      </c>
      <c r="R90" s="17">
        <v>0</v>
      </c>
      <c r="S90" s="17">
        <f t="shared" si="14"/>
        <v>495</v>
      </c>
      <c r="T90" s="16">
        <v>20</v>
      </c>
      <c r="U90" s="22">
        <v>13</v>
      </c>
      <c r="V90" s="16">
        <v>0</v>
      </c>
      <c r="W90" s="65">
        <f t="shared" si="10"/>
        <v>418</v>
      </c>
      <c r="X90" s="17">
        <v>53</v>
      </c>
      <c r="Y90" s="17">
        <f t="shared" si="15"/>
        <v>548</v>
      </c>
      <c r="Z90" s="19">
        <f>VLOOKUP(B90,'[1]Effectifs juin 2017'!$B$7:$CJ$133,87,0)</f>
        <v>16</v>
      </c>
      <c r="AA90" s="19">
        <v>1</v>
      </c>
      <c r="AB90" s="19">
        <v>16</v>
      </c>
      <c r="AC90" s="19">
        <v>1</v>
      </c>
      <c r="AD90" s="19">
        <v>16</v>
      </c>
      <c r="AE90" s="19">
        <v>1</v>
      </c>
      <c r="AF90" s="19">
        <v>24</v>
      </c>
      <c r="AG90" s="19">
        <v>2</v>
      </c>
      <c r="AH90" s="20">
        <f t="shared" si="16"/>
        <v>72</v>
      </c>
      <c r="AI90" s="17">
        <v>167</v>
      </c>
      <c r="AJ90" s="17"/>
      <c r="AK90" s="17">
        <f t="shared" si="17"/>
        <v>167</v>
      </c>
      <c r="AL90" s="21">
        <f t="shared" si="18"/>
        <v>715</v>
      </c>
    </row>
    <row r="91" spans="1:38" s="3" customFormat="1" ht="29.1" customHeight="1" x14ac:dyDescent="0.25">
      <c r="A91" s="15">
        <v>85</v>
      </c>
      <c r="B91" s="71" t="s">
        <v>188</v>
      </c>
      <c r="C91" s="72" t="s">
        <v>189</v>
      </c>
      <c r="D91" s="67" t="s">
        <v>285</v>
      </c>
      <c r="E91" s="13">
        <v>105</v>
      </c>
      <c r="F91" s="13">
        <v>5</v>
      </c>
      <c r="G91" s="16">
        <v>116</v>
      </c>
      <c r="H91" s="16">
        <v>5</v>
      </c>
      <c r="I91" s="16">
        <v>97</v>
      </c>
      <c r="J91" s="16">
        <v>4</v>
      </c>
      <c r="K91" s="16">
        <v>86</v>
      </c>
      <c r="L91" s="16">
        <v>4</v>
      </c>
      <c r="M91" s="65">
        <f t="shared" si="11"/>
        <v>404</v>
      </c>
      <c r="N91" s="18">
        <f t="shared" si="12"/>
        <v>18</v>
      </c>
      <c r="O91" s="21">
        <f t="shared" si="13"/>
        <v>22.444444444444443</v>
      </c>
      <c r="P91" s="17">
        <v>551</v>
      </c>
      <c r="Q91" s="17">
        <v>0</v>
      </c>
      <c r="R91" s="17">
        <v>0</v>
      </c>
      <c r="S91" s="17">
        <f t="shared" si="14"/>
        <v>551</v>
      </c>
      <c r="T91" s="16">
        <v>0</v>
      </c>
      <c r="U91" s="22">
        <v>0</v>
      </c>
      <c r="V91" s="16">
        <v>0</v>
      </c>
      <c r="W91" s="65">
        <f t="shared" si="10"/>
        <v>404</v>
      </c>
      <c r="X91" s="17">
        <v>0</v>
      </c>
      <c r="Y91" s="17">
        <f t="shared" si="15"/>
        <v>551</v>
      </c>
      <c r="Z91" s="19">
        <f>VLOOKUP(B91,'[1]Effectifs juin 2017'!$B$7:$CJ$133,87,0)</f>
        <v>0</v>
      </c>
      <c r="AA91" s="19"/>
      <c r="AB91" s="19">
        <v>0</v>
      </c>
      <c r="AC91" s="19"/>
      <c r="AD91" s="19">
        <v>0</v>
      </c>
      <c r="AE91" s="19"/>
      <c r="AF91" s="19">
        <v>0</v>
      </c>
      <c r="AG91" s="19"/>
      <c r="AH91" s="20">
        <f t="shared" si="16"/>
        <v>0</v>
      </c>
      <c r="AI91" s="17"/>
      <c r="AJ91" s="17"/>
      <c r="AK91" s="17">
        <f t="shared" si="17"/>
        <v>0</v>
      </c>
      <c r="AL91" s="21">
        <f t="shared" si="18"/>
        <v>551</v>
      </c>
    </row>
    <row r="92" spans="1:38" s="3" customFormat="1" ht="29.1" customHeight="1" x14ac:dyDescent="0.25">
      <c r="A92" s="15">
        <v>86</v>
      </c>
      <c r="B92" s="71" t="s">
        <v>190</v>
      </c>
      <c r="C92" s="72" t="s">
        <v>191</v>
      </c>
      <c r="D92" s="67" t="s">
        <v>283</v>
      </c>
      <c r="E92" s="13">
        <v>94</v>
      </c>
      <c r="F92" s="13">
        <v>4</v>
      </c>
      <c r="G92" s="16">
        <v>123</v>
      </c>
      <c r="H92" s="16">
        <v>5</v>
      </c>
      <c r="I92" s="16">
        <v>123</v>
      </c>
      <c r="J92" s="16">
        <v>5</v>
      </c>
      <c r="K92" s="16">
        <v>129</v>
      </c>
      <c r="L92" s="16">
        <v>5</v>
      </c>
      <c r="M92" s="18">
        <f t="shared" si="11"/>
        <v>469</v>
      </c>
      <c r="N92" s="18">
        <f t="shared" si="12"/>
        <v>19</v>
      </c>
      <c r="O92" s="21">
        <f t="shared" si="13"/>
        <v>24.684210526315791</v>
      </c>
      <c r="P92" s="17">
        <v>616.5</v>
      </c>
      <c r="Q92" s="17">
        <v>0</v>
      </c>
      <c r="R92" s="17">
        <v>-29</v>
      </c>
      <c r="S92" s="17">
        <f t="shared" si="14"/>
        <v>587.5</v>
      </c>
      <c r="T92" s="16">
        <v>0</v>
      </c>
      <c r="U92" s="22">
        <v>13</v>
      </c>
      <c r="V92" s="16">
        <v>14</v>
      </c>
      <c r="W92" s="18">
        <f t="shared" si="10"/>
        <v>496</v>
      </c>
      <c r="X92" s="17">
        <v>46</v>
      </c>
      <c r="Y92" s="17">
        <f t="shared" si="15"/>
        <v>633.5</v>
      </c>
      <c r="Z92" s="19">
        <f>VLOOKUP(B92,'[1]Effectifs juin 2017'!$B$7:$CJ$133,87,0)</f>
        <v>0</v>
      </c>
      <c r="AA92" s="19"/>
      <c r="AB92" s="19">
        <v>0</v>
      </c>
      <c r="AC92" s="19"/>
      <c r="AD92" s="19">
        <v>0</v>
      </c>
      <c r="AE92" s="19"/>
      <c r="AF92" s="19">
        <v>0</v>
      </c>
      <c r="AG92" s="19"/>
      <c r="AH92" s="20">
        <f t="shared" si="16"/>
        <v>0</v>
      </c>
      <c r="AI92" s="17"/>
      <c r="AJ92" s="17"/>
      <c r="AK92" s="17">
        <f t="shared" si="17"/>
        <v>0</v>
      </c>
      <c r="AL92" s="21">
        <f t="shared" si="18"/>
        <v>633.5</v>
      </c>
    </row>
    <row r="93" spans="1:38" s="3" customFormat="1" ht="29.1" customHeight="1" x14ac:dyDescent="0.25">
      <c r="A93" s="15">
        <v>87</v>
      </c>
      <c r="B93" s="71" t="s">
        <v>192</v>
      </c>
      <c r="C93" s="72" t="s">
        <v>193</v>
      </c>
      <c r="D93" s="67" t="s">
        <v>282</v>
      </c>
      <c r="E93" s="13">
        <v>131</v>
      </c>
      <c r="F93" s="13">
        <v>5</v>
      </c>
      <c r="G93" s="16">
        <v>134</v>
      </c>
      <c r="H93" s="16">
        <v>5</v>
      </c>
      <c r="I93" s="16">
        <v>128</v>
      </c>
      <c r="J93" s="16">
        <v>5</v>
      </c>
      <c r="K93" s="16">
        <v>137</v>
      </c>
      <c r="L93" s="16">
        <v>5</v>
      </c>
      <c r="M93" s="18">
        <f t="shared" si="11"/>
        <v>530</v>
      </c>
      <c r="N93" s="18">
        <f t="shared" si="12"/>
        <v>20</v>
      </c>
      <c r="O93" s="21">
        <f t="shared" si="13"/>
        <v>26.5</v>
      </c>
      <c r="P93" s="17">
        <v>609</v>
      </c>
      <c r="Q93" s="17">
        <v>0</v>
      </c>
      <c r="R93" s="17">
        <v>0</v>
      </c>
      <c r="S93" s="17">
        <f t="shared" si="14"/>
        <v>609</v>
      </c>
      <c r="T93" s="16">
        <v>0</v>
      </c>
      <c r="U93" s="22">
        <v>0</v>
      </c>
      <c r="V93" s="16">
        <v>0</v>
      </c>
      <c r="W93" s="18">
        <f t="shared" si="10"/>
        <v>530</v>
      </c>
      <c r="X93" s="17">
        <v>0</v>
      </c>
      <c r="Y93" s="17">
        <f t="shared" si="15"/>
        <v>609</v>
      </c>
      <c r="Z93" s="19">
        <f>VLOOKUP(B93,'[1]Effectifs juin 2017'!$B$7:$CJ$133,87,0)</f>
        <v>8</v>
      </c>
      <c r="AA93" s="19">
        <v>1</v>
      </c>
      <c r="AB93" s="19">
        <v>12</v>
      </c>
      <c r="AC93" s="19">
        <v>1</v>
      </c>
      <c r="AD93" s="19">
        <v>14</v>
      </c>
      <c r="AE93" s="19">
        <v>1</v>
      </c>
      <c r="AF93" s="19">
        <v>9</v>
      </c>
      <c r="AG93" s="19">
        <v>1</v>
      </c>
      <c r="AH93" s="20">
        <f t="shared" si="16"/>
        <v>43</v>
      </c>
      <c r="AI93" s="17">
        <v>135.5</v>
      </c>
      <c r="AJ93" s="17"/>
      <c r="AK93" s="17">
        <f t="shared" si="17"/>
        <v>135.5</v>
      </c>
      <c r="AL93" s="21">
        <f t="shared" si="18"/>
        <v>744.5</v>
      </c>
    </row>
    <row r="94" spans="1:38" s="3" customFormat="1" ht="29.1" customHeight="1" x14ac:dyDescent="0.25">
      <c r="A94" s="15">
        <v>88</v>
      </c>
      <c r="B94" s="73" t="s">
        <v>194</v>
      </c>
      <c r="C94" s="72" t="s">
        <v>272</v>
      </c>
      <c r="D94" s="67" t="s">
        <v>282</v>
      </c>
      <c r="E94" s="13">
        <v>147</v>
      </c>
      <c r="F94" s="13">
        <v>6</v>
      </c>
      <c r="G94" s="16">
        <v>181</v>
      </c>
      <c r="H94" s="16">
        <v>7</v>
      </c>
      <c r="I94" s="16">
        <v>179</v>
      </c>
      <c r="J94" s="16">
        <v>6</v>
      </c>
      <c r="K94" s="16">
        <v>124</v>
      </c>
      <c r="L94" s="16">
        <v>5</v>
      </c>
      <c r="M94" s="18">
        <f t="shared" si="11"/>
        <v>631</v>
      </c>
      <c r="N94" s="18">
        <f t="shared" si="12"/>
        <v>24</v>
      </c>
      <c r="O94" s="21">
        <f t="shared" si="13"/>
        <v>26.291666666666668</v>
      </c>
      <c r="P94" s="17">
        <v>732.5</v>
      </c>
      <c r="Q94" s="17">
        <v>0</v>
      </c>
      <c r="R94" s="17">
        <v>0</v>
      </c>
      <c r="S94" s="17">
        <f t="shared" si="14"/>
        <v>732.5</v>
      </c>
      <c r="T94" s="16">
        <v>24</v>
      </c>
      <c r="U94" s="22">
        <v>0</v>
      </c>
      <c r="V94" s="16">
        <v>0</v>
      </c>
      <c r="W94" s="18">
        <f t="shared" si="10"/>
        <v>655</v>
      </c>
      <c r="X94" s="17">
        <v>32</v>
      </c>
      <c r="Y94" s="17">
        <f t="shared" si="15"/>
        <v>764.5</v>
      </c>
      <c r="Z94" s="19">
        <f>VLOOKUP(B94,'[1]Effectifs juin 2017'!$B$7:$CJ$133,87,0)</f>
        <v>0</v>
      </c>
      <c r="AA94" s="19"/>
      <c r="AB94" s="19">
        <v>0</v>
      </c>
      <c r="AC94" s="19"/>
      <c r="AD94" s="19">
        <v>0</v>
      </c>
      <c r="AE94" s="19"/>
      <c r="AF94" s="19">
        <v>0</v>
      </c>
      <c r="AG94" s="19"/>
      <c r="AH94" s="20">
        <f t="shared" si="16"/>
        <v>0</v>
      </c>
      <c r="AI94" s="17"/>
      <c r="AJ94" s="17"/>
      <c r="AK94" s="17">
        <f t="shared" si="17"/>
        <v>0</v>
      </c>
      <c r="AL94" s="21">
        <f t="shared" si="18"/>
        <v>764.5</v>
      </c>
    </row>
    <row r="95" spans="1:38" s="3" customFormat="1" ht="29.1" customHeight="1" x14ac:dyDescent="0.25">
      <c r="A95" s="15">
        <v>89</v>
      </c>
      <c r="B95" s="71" t="s">
        <v>195</v>
      </c>
      <c r="C95" s="72" t="s">
        <v>196</v>
      </c>
      <c r="D95" s="67" t="s">
        <v>282</v>
      </c>
      <c r="E95" s="13">
        <v>160</v>
      </c>
      <c r="F95" s="13">
        <v>6</v>
      </c>
      <c r="G95" s="16">
        <v>162</v>
      </c>
      <c r="H95" s="16">
        <v>6</v>
      </c>
      <c r="I95" s="16">
        <v>143</v>
      </c>
      <c r="J95" s="16">
        <v>5</v>
      </c>
      <c r="K95" s="16">
        <v>147</v>
      </c>
      <c r="L95" s="16">
        <v>5</v>
      </c>
      <c r="M95" s="18">
        <f t="shared" si="11"/>
        <v>612</v>
      </c>
      <c r="N95" s="18">
        <f t="shared" si="12"/>
        <v>22</v>
      </c>
      <c r="O95" s="21">
        <f t="shared" si="13"/>
        <v>27.818181818181817</v>
      </c>
      <c r="P95" s="17">
        <v>673.25</v>
      </c>
      <c r="Q95" s="17">
        <v>0</v>
      </c>
      <c r="R95" s="17">
        <v>0</v>
      </c>
      <c r="S95" s="17">
        <f t="shared" si="14"/>
        <v>673.25</v>
      </c>
      <c r="T95" s="16">
        <v>0</v>
      </c>
      <c r="U95" s="22">
        <v>0</v>
      </c>
      <c r="V95" s="16">
        <v>0</v>
      </c>
      <c r="W95" s="18">
        <f t="shared" si="10"/>
        <v>612</v>
      </c>
      <c r="X95" s="17">
        <v>0</v>
      </c>
      <c r="Y95" s="17">
        <f t="shared" si="15"/>
        <v>673.25</v>
      </c>
      <c r="Z95" s="19">
        <f>VLOOKUP(B95,'[1]Effectifs juin 2017'!$B$7:$CJ$133,87,0)</f>
        <v>0</v>
      </c>
      <c r="AA95" s="19"/>
      <c r="AB95" s="19">
        <v>0</v>
      </c>
      <c r="AC95" s="19"/>
      <c r="AD95" s="19">
        <v>0</v>
      </c>
      <c r="AE95" s="19"/>
      <c r="AF95" s="19">
        <v>0</v>
      </c>
      <c r="AG95" s="19"/>
      <c r="AH95" s="20">
        <f t="shared" si="16"/>
        <v>0</v>
      </c>
      <c r="AI95" s="17"/>
      <c r="AJ95" s="17"/>
      <c r="AK95" s="17">
        <f t="shared" si="17"/>
        <v>0</v>
      </c>
      <c r="AL95" s="21">
        <f t="shared" si="18"/>
        <v>673.25</v>
      </c>
    </row>
    <row r="96" spans="1:38" s="3" customFormat="1" ht="29.1" customHeight="1" x14ac:dyDescent="0.25">
      <c r="A96" s="15">
        <v>90</v>
      </c>
      <c r="B96" s="74" t="s">
        <v>197</v>
      </c>
      <c r="C96" s="79" t="s">
        <v>198</v>
      </c>
      <c r="D96" s="67" t="s">
        <v>284</v>
      </c>
      <c r="E96" s="13">
        <v>124</v>
      </c>
      <c r="F96" s="13">
        <v>5</v>
      </c>
      <c r="G96" s="16">
        <v>112</v>
      </c>
      <c r="H96" s="16">
        <v>4</v>
      </c>
      <c r="I96" s="16">
        <v>113</v>
      </c>
      <c r="J96" s="16">
        <v>5</v>
      </c>
      <c r="K96" s="16">
        <v>89</v>
      </c>
      <c r="L96" s="16">
        <v>3</v>
      </c>
      <c r="M96" s="18">
        <f t="shared" si="11"/>
        <v>438</v>
      </c>
      <c r="N96" s="18">
        <f t="shared" si="12"/>
        <v>17</v>
      </c>
      <c r="O96" s="21">
        <f t="shared" si="13"/>
        <v>25.764705882352942</v>
      </c>
      <c r="P96" s="17">
        <v>526</v>
      </c>
      <c r="Q96" s="17">
        <v>0</v>
      </c>
      <c r="R96" s="17">
        <v>0</v>
      </c>
      <c r="S96" s="17">
        <f t="shared" si="14"/>
        <v>526</v>
      </c>
      <c r="T96" s="16">
        <v>0</v>
      </c>
      <c r="U96" s="22">
        <v>10</v>
      </c>
      <c r="V96" s="16">
        <v>0</v>
      </c>
      <c r="W96" s="18">
        <f t="shared" si="10"/>
        <v>448</v>
      </c>
      <c r="X96" s="17">
        <v>21</v>
      </c>
      <c r="Y96" s="17">
        <f t="shared" si="15"/>
        <v>547</v>
      </c>
      <c r="Z96" s="19">
        <f>VLOOKUP(B96,'[1]Effectifs juin 2017'!$B$7:$CJ$133,87,0)</f>
        <v>0</v>
      </c>
      <c r="AA96" s="19"/>
      <c r="AB96" s="19">
        <v>0</v>
      </c>
      <c r="AC96" s="19"/>
      <c r="AD96" s="19">
        <v>0</v>
      </c>
      <c r="AE96" s="19"/>
      <c r="AF96" s="19">
        <v>0</v>
      </c>
      <c r="AG96" s="19"/>
      <c r="AH96" s="20">
        <f t="shared" si="16"/>
        <v>0</v>
      </c>
      <c r="AI96" s="17"/>
      <c r="AJ96" s="17"/>
      <c r="AK96" s="17">
        <f t="shared" si="17"/>
        <v>0</v>
      </c>
      <c r="AL96" s="21">
        <f t="shared" si="18"/>
        <v>547</v>
      </c>
    </row>
    <row r="97" spans="1:38" s="3" customFormat="1" ht="29.1" customHeight="1" x14ac:dyDescent="0.25">
      <c r="A97" s="15">
        <v>91</v>
      </c>
      <c r="B97" s="71" t="s">
        <v>199</v>
      </c>
      <c r="C97" s="72" t="s">
        <v>200</v>
      </c>
      <c r="D97" s="67" t="s">
        <v>282</v>
      </c>
      <c r="E97" s="13">
        <v>136</v>
      </c>
      <c r="F97" s="13">
        <v>5</v>
      </c>
      <c r="G97" s="16">
        <v>113</v>
      </c>
      <c r="H97" s="16">
        <v>4</v>
      </c>
      <c r="I97" s="16">
        <v>121</v>
      </c>
      <c r="J97" s="16">
        <v>5</v>
      </c>
      <c r="K97" s="16">
        <v>113</v>
      </c>
      <c r="L97" s="16">
        <v>4</v>
      </c>
      <c r="M97" s="18">
        <f t="shared" si="11"/>
        <v>483</v>
      </c>
      <c r="N97" s="18">
        <f t="shared" si="12"/>
        <v>18</v>
      </c>
      <c r="O97" s="21">
        <f t="shared" si="13"/>
        <v>26.833333333333332</v>
      </c>
      <c r="P97" s="17">
        <v>551.5</v>
      </c>
      <c r="Q97" s="17">
        <v>0</v>
      </c>
      <c r="R97" s="17">
        <v>0</v>
      </c>
      <c r="S97" s="17">
        <f t="shared" si="14"/>
        <v>551.5</v>
      </c>
      <c r="T97" s="16">
        <v>0</v>
      </c>
      <c r="U97" s="22">
        <v>0</v>
      </c>
      <c r="V97" s="16">
        <v>0</v>
      </c>
      <c r="W97" s="18">
        <f t="shared" si="10"/>
        <v>483</v>
      </c>
      <c r="X97" s="17">
        <v>0</v>
      </c>
      <c r="Y97" s="17">
        <f t="shared" si="15"/>
        <v>551.5</v>
      </c>
      <c r="Z97" s="19">
        <f>VLOOKUP(B97,'[1]Effectifs juin 2017'!$B$7:$CJ$133,87,0)</f>
        <v>0</v>
      </c>
      <c r="AA97" s="19"/>
      <c r="AB97" s="19">
        <v>0</v>
      </c>
      <c r="AC97" s="19"/>
      <c r="AD97" s="19">
        <v>0</v>
      </c>
      <c r="AE97" s="19"/>
      <c r="AF97" s="19">
        <v>0</v>
      </c>
      <c r="AG97" s="19"/>
      <c r="AH97" s="20">
        <f t="shared" si="16"/>
        <v>0</v>
      </c>
      <c r="AI97" s="17"/>
      <c r="AJ97" s="17"/>
      <c r="AK97" s="17">
        <f t="shared" si="17"/>
        <v>0</v>
      </c>
      <c r="AL97" s="21">
        <f t="shared" si="18"/>
        <v>551.5</v>
      </c>
    </row>
    <row r="98" spans="1:38" s="3" customFormat="1" ht="29.1" customHeight="1" x14ac:dyDescent="0.25">
      <c r="A98" s="15">
        <v>92</v>
      </c>
      <c r="B98" s="71" t="s">
        <v>201</v>
      </c>
      <c r="C98" s="72" t="s">
        <v>202</v>
      </c>
      <c r="D98" s="67" t="s">
        <v>282</v>
      </c>
      <c r="E98" s="13">
        <v>131</v>
      </c>
      <c r="F98" s="13">
        <v>5</v>
      </c>
      <c r="G98" s="16">
        <v>131</v>
      </c>
      <c r="H98" s="16">
        <v>5</v>
      </c>
      <c r="I98" s="16">
        <v>118</v>
      </c>
      <c r="J98" s="16">
        <v>4</v>
      </c>
      <c r="K98" s="16">
        <v>127</v>
      </c>
      <c r="L98" s="16">
        <v>5</v>
      </c>
      <c r="M98" s="18">
        <f t="shared" si="11"/>
        <v>507</v>
      </c>
      <c r="N98" s="18">
        <f t="shared" si="12"/>
        <v>19</v>
      </c>
      <c r="O98" s="21">
        <f t="shared" si="13"/>
        <v>26.684210526315791</v>
      </c>
      <c r="P98" s="17">
        <v>623</v>
      </c>
      <c r="Q98" s="17">
        <v>0</v>
      </c>
      <c r="R98" s="17">
        <v>-14</v>
      </c>
      <c r="S98" s="17">
        <f t="shared" si="14"/>
        <v>609</v>
      </c>
      <c r="T98" s="16">
        <v>0</v>
      </c>
      <c r="U98" s="22">
        <v>0</v>
      </c>
      <c r="V98" s="16">
        <v>0</v>
      </c>
      <c r="W98" s="18">
        <f t="shared" si="10"/>
        <v>507</v>
      </c>
      <c r="X98" s="17">
        <v>0</v>
      </c>
      <c r="Y98" s="17">
        <f t="shared" si="15"/>
        <v>609</v>
      </c>
      <c r="Z98" s="19">
        <f>VLOOKUP(B98,'[1]Effectifs juin 2017'!$B$7:$CJ$133,87,0)</f>
        <v>0</v>
      </c>
      <c r="AA98" s="19"/>
      <c r="AB98" s="19">
        <v>0</v>
      </c>
      <c r="AC98" s="19"/>
      <c r="AD98" s="19">
        <v>0</v>
      </c>
      <c r="AE98" s="19"/>
      <c r="AF98" s="19">
        <v>0</v>
      </c>
      <c r="AG98" s="19"/>
      <c r="AH98" s="20">
        <f t="shared" si="16"/>
        <v>0</v>
      </c>
      <c r="AI98" s="17"/>
      <c r="AJ98" s="17"/>
      <c r="AK98" s="17">
        <f t="shared" si="17"/>
        <v>0</v>
      </c>
      <c r="AL98" s="21">
        <f t="shared" si="18"/>
        <v>609</v>
      </c>
    </row>
    <row r="99" spans="1:38" s="3" customFormat="1" ht="29.1" customHeight="1" x14ac:dyDescent="0.25">
      <c r="A99" s="15">
        <v>93</v>
      </c>
      <c r="B99" s="71" t="s">
        <v>203</v>
      </c>
      <c r="C99" s="72" t="s">
        <v>204</v>
      </c>
      <c r="D99" s="67" t="s">
        <v>284</v>
      </c>
      <c r="E99" s="13">
        <v>183</v>
      </c>
      <c r="F99" s="13">
        <v>7</v>
      </c>
      <c r="G99" s="16">
        <v>215</v>
      </c>
      <c r="H99" s="16">
        <v>8</v>
      </c>
      <c r="I99" s="16">
        <v>187</v>
      </c>
      <c r="J99" s="16">
        <v>7</v>
      </c>
      <c r="K99" s="16">
        <v>187</v>
      </c>
      <c r="L99" s="16">
        <v>7</v>
      </c>
      <c r="M99" s="18">
        <f t="shared" si="11"/>
        <v>772</v>
      </c>
      <c r="N99" s="18">
        <f t="shared" si="12"/>
        <v>29</v>
      </c>
      <c r="O99" s="21">
        <f t="shared" si="13"/>
        <v>26.620689655172413</v>
      </c>
      <c r="P99" s="17">
        <v>888.5</v>
      </c>
      <c r="Q99" s="17">
        <v>0</v>
      </c>
      <c r="R99" s="17">
        <v>0</v>
      </c>
      <c r="S99" s="17">
        <f t="shared" si="14"/>
        <v>888.5</v>
      </c>
      <c r="T99" s="16">
        <v>0</v>
      </c>
      <c r="U99" s="22">
        <v>12</v>
      </c>
      <c r="V99" s="16">
        <v>0</v>
      </c>
      <c r="W99" s="18">
        <f t="shared" si="10"/>
        <v>784</v>
      </c>
      <c r="X99" s="17">
        <v>21</v>
      </c>
      <c r="Y99" s="17">
        <f t="shared" si="15"/>
        <v>909.5</v>
      </c>
      <c r="Z99" s="19">
        <f>VLOOKUP(B99,'[1]Effectifs juin 2017'!$B$7:$CJ$133,87,0)</f>
        <v>0</v>
      </c>
      <c r="AA99" s="19"/>
      <c r="AB99" s="19">
        <v>0</v>
      </c>
      <c r="AC99" s="19"/>
      <c r="AD99" s="19">
        <v>0</v>
      </c>
      <c r="AE99" s="19"/>
      <c r="AF99" s="19">
        <v>0</v>
      </c>
      <c r="AG99" s="19"/>
      <c r="AH99" s="20">
        <f t="shared" si="16"/>
        <v>0</v>
      </c>
      <c r="AI99" s="17"/>
      <c r="AJ99" s="17"/>
      <c r="AK99" s="17">
        <f t="shared" si="17"/>
        <v>0</v>
      </c>
      <c r="AL99" s="21">
        <f t="shared" si="18"/>
        <v>909.5</v>
      </c>
    </row>
    <row r="100" spans="1:38" s="3" customFormat="1" ht="29.1" customHeight="1" x14ac:dyDescent="0.25">
      <c r="A100" s="15">
        <v>94</v>
      </c>
      <c r="B100" s="71" t="s">
        <v>205</v>
      </c>
      <c r="C100" s="80" t="s">
        <v>206</v>
      </c>
      <c r="D100" s="67" t="s">
        <v>282</v>
      </c>
      <c r="E100" s="13">
        <v>169</v>
      </c>
      <c r="F100" s="13">
        <v>6</v>
      </c>
      <c r="G100" s="16">
        <v>179</v>
      </c>
      <c r="H100" s="16">
        <v>7</v>
      </c>
      <c r="I100" s="16">
        <v>156</v>
      </c>
      <c r="J100" s="16">
        <v>6</v>
      </c>
      <c r="K100" s="16">
        <v>167</v>
      </c>
      <c r="L100" s="16">
        <v>6</v>
      </c>
      <c r="M100" s="18">
        <f t="shared" si="11"/>
        <v>671</v>
      </c>
      <c r="N100" s="18">
        <f t="shared" si="12"/>
        <v>25</v>
      </c>
      <c r="O100" s="21">
        <f t="shared" si="13"/>
        <v>26.84</v>
      </c>
      <c r="P100" s="17">
        <v>768.75</v>
      </c>
      <c r="Q100" s="17">
        <v>0</v>
      </c>
      <c r="R100" s="17">
        <v>0</v>
      </c>
      <c r="S100" s="17">
        <f t="shared" si="14"/>
        <v>768.75</v>
      </c>
      <c r="T100" s="16">
        <v>7</v>
      </c>
      <c r="U100" s="22">
        <v>0</v>
      </c>
      <c r="V100" s="16">
        <v>11</v>
      </c>
      <c r="W100" s="18">
        <f t="shared" si="10"/>
        <v>689</v>
      </c>
      <c r="X100" s="17">
        <v>52</v>
      </c>
      <c r="Y100" s="17">
        <f t="shared" si="15"/>
        <v>820.75</v>
      </c>
      <c r="Z100" s="19">
        <f>VLOOKUP(B100,'[1]Effectifs juin 2017'!$B$7:$CJ$133,87,0)</f>
        <v>0</v>
      </c>
      <c r="AA100" s="19"/>
      <c r="AB100" s="19">
        <v>0</v>
      </c>
      <c r="AC100" s="19"/>
      <c r="AD100" s="19">
        <v>0</v>
      </c>
      <c r="AE100" s="19"/>
      <c r="AF100" s="19">
        <v>0</v>
      </c>
      <c r="AG100" s="19"/>
      <c r="AH100" s="20">
        <f t="shared" si="16"/>
        <v>0</v>
      </c>
      <c r="AI100" s="17"/>
      <c r="AJ100" s="17"/>
      <c r="AK100" s="17">
        <f t="shared" si="17"/>
        <v>0</v>
      </c>
      <c r="AL100" s="21">
        <f t="shared" si="18"/>
        <v>820.75</v>
      </c>
    </row>
    <row r="101" spans="1:38" s="24" customFormat="1" ht="29.1" customHeight="1" x14ac:dyDescent="0.25">
      <c r="A101" s="15">
        <v>95</v>
      </c>
      <c r="B101" s="71" t="s">
        <v>207</v>
      </c>
      <c r="C101" s="72" t="s">
        <v>208</v>
      </c>
      <c r="D101" s="67" t="s">
        <v>283</v>
      </c>
      <c r="E101" s="13">
        <v>90</v>
      </c>
      <c r="F101" s="13">
        <v>4</v>
      </c>
      <c r="G101" s="16">
        <v>97</v>
      </c>
      <c r="H101" s="16">
        <v>4</v>
      </c>
      <c r="I101" s="16">
        <v>99</v>
      </c>
      <c r="J101" s="16">
        <v>4</v>
      </c>
      <c r="K101" s="16">
        <v>90</v>
      </c>
      <c r="L101" s="16">
        <v>4</v>
      </c>
      <c r="M101" s="65">
        <f t="shared" si="11"/>
        <v>376</v>
      </c>
      <c r="N101" s="18">
        <f t="shared" si="12"/>
        <v>16</v>
      </c>
      <c r="O101" s="21">
        <f t="shared" si="13"/>
        <v>23.5</v>
      </c>
      <c r="P101" s="17">
        <v>497.5</v>
      </c>
      <c r="Q101" s="17">
        <v>0</v>
      </c>
      <c r="R101" s="17">
        <v>0</v>
      </c>
      <c r="S101" s="17">
        <f t="shared" si="14"/>
        <v>497.5</v>
      </c>
      <c r="T101" s="16">
        <v>20</v>
      </c>
      <c r="U101" s="22">
        <v>0</v>
      </c>
      <c r="V101" s="16">
        <v>0</v>
      </c>
      <c r="W101" s="65">
        <f t="shared" si="10"/>
        <v>396</v>
      </c>
      <c r="X101" s="17">
        <v>32</v>
      </c>
      <c r="Y101" s="17">
        <f t="shared" si="15"/>
        <v>529.5</v>
      </c>
      <c r="Z101" s="19">
        <f>VLOOKUP(B101,'[1]Effectifs juin 2017'!$B$7:$CJ$133,87,0)</f>
        <v>15</v>
      </c>
      <c r="AA101" s="19">
        <v>1</v>
      </c>
      <c r="AB101" s="19">
        <v>23</v>
      </c>
      <c r="AC101" s="19">
        <v>2</v>
      </c>
      <c r="AD101" s="19">
        <v>16</v>
      </c>
      <c r="AE101" s="19">
        <v>1</v>
      </c>
      <c r="AF101" s="19">
        <v>24</v>
      </c>
      <c r="AG101" s="19">
        <v>2</v>
      </c>
      <c r="AH101" s="20">
        <f t="shared" si="16"/>
        <v>78</v>
      </c>
      <c r="AI101" s="17">
        <v>231</v>
      </c>
      <c r="AJ101" s="17">
        <v>-29</v>
      </c>
      <c r="AK101" s="17">
        <f t="shared" si="17"/>
        <v>202</v>
      </c>
      <c r="AL101" s="21">
        <f t="shared" si="18"/>
        <v>731.5</v>
      </c>
    </row>
    <row r="102" spans="1:38" s="3" customFormat="1" ht="29.1" customHeight="1" x14ac:dyDescent="0.25">
      <c r="A102" s="15">
        <v>96</v>
      </c>
      <c r="B102" s="71" t="s">
        <v>209</v>
      </c>
      <c r="C102" s="72" t="s">
        <v>210</v>
      </c>
      <c r="D102" s="67" t="s">
        <v>285</v>
      </c>
      <c r="E102" s="13">
        <v>96</v>
      </c>
      <c r="F102" s="13">
        <v>4</v>
      </c>
      <c r="G102" s="16">
        <v>64</v>
      </c>
      <c r="H102" s="16">
        <v>3</v>
      </c>
      <c r="I102" s="16">
        <v>107</v>
      </c>
      <c r="J102" s="16">
        <v>5</v>
      </c>
      <c r="K102" s="16">
        <v>82</v>
      </c>
      <c r="L102" s="16">
        <v>3</v>
      </c>
      <c r="M102" s="18">
        <f t="shared" si="11"/>
        <v>349</v>
      </c>
      <c r="N102" s="18">
        <f t="shared" si="12"/>
        <v>15</v>
      </c>
      <c r="O102" s="21">
        <f t="shared" si="13"/>
        <v>23.266666666666666</v>
      </c>
      <c r="P102" s="17">
        <v>436.5</v>
      </c>
      <c r="Q102" s="17">
        <v>0</v>
      </c>
      <c r="R102" s="17">
        <v>29</v>
      </c>
      <c r="S102" s="17">
        <f t="shared" si="14"/>
        <v>465.5</v>
      </c>
      <c r="T102" s="16">
        <v>0</v>
      </c>
      <c r="U102" s="22">
        <v>10</v>
      </c>
      <c r="V102" s="16">
        <v>0</v>
      </c>
      <c r="W102" s="18">
        <f t="shared" si="10"/>
        <v>359</v>
      </c>
      <c r="X102" s="17">
        <v>21</v>
      </c>
      <c r="Y102" s="17">
        <f t="shared" si="15"/>
        <v>486.5</v>
      </c>
      <c r="Z102" s="19">
        <f>VLOOKUP(B102,'[1]Effectifs juin 2017'!$B$7:$CJ$133,87,0)</f>
        <v>0</v>
      </c>
      <c r="AA102" s="19"/>
      <c r="AB102" s="19">
        <v>0</v>
      </c>
      <c r="AC102" s="19"/>
      <c r="AD102" s="19">
        <v>0</v>
      </c>
      <c r="AE102" s="19"/>
      <c r="AF102" s="19">
        <v>0</v>
      </c>
      <c r="AG102" s="19"/>
      <c r="AH102" s="20">
        <f t="shared" si="16"/>
        <v>0</v>
      </c>
      <c r="AI102" s="17"/>
      <c r="AJ102" s="17"/>
      <c r="AK102" s="17">
        <f t="shared" si="17"/>
        <v>0</v>
      </c>
      <c r="AL102" s="21">
        <f t="shared" si="18"/>
        <v>486.5</v>
      </c>
    </row>
    <row r="103" spans="1:38" s="3" customFormat="1" ht="29.1" customHeight="1" x14ac:dyDescent="0.25">
      <c r="A103" s="15">
        <v>97</v>
      </c>
      <c r="B103" s="71" t="s">
        <v>211</v>
      </c>
      <c r="C103" s="72" t="s">
        <v>212</v>
      </c>
      <c r="D103" s="67" t="s">
        <v>284</v>
      </c>
      <c r="E103" s="13">
        <v>180</v>
      </c>
      <c r="F103" s="13">
        <v>7</v>
      </c>
      <c r="G103" s="16">
        <v>144</v>
      </c>
      <c r="H103" s="16">
        <v>6</v>
      </c>
      <c r="I103" s="16">
        <v>132</v>
      </c>
      <c r="J103" s="16">
        <v>5</v>
      </c>
      <c r="K103" s="16">
        <v>152</v>
      </c>
      <c r="L103" s="16">
        <v>6</v>
      </c>
      <c r="M103" s="65">
        <f t="shared" si="11"/>
        <v>608</v>
      </c>
      <c r="N103" s="18">
        <f t="shared" si="12"/>
        <v>24</v>
      </c>
      <c r="O103" s="21">
        <f t="shared" si="13"/>
        <v>25.333333333333332</v>
      </c>
      <c r="P103" s="17">
        <v>703.25</v>
      </c>
      <c r="Q103" s="17">
        <v>0</v>
      </c>
      <c r="R103" s="17">
        <v>29</v>
      </c>
      <c r="S103" s="17">
        <f t="shared" si="14"/>
        <v>732.25</v>
      </c>
      <c r="T103" s="16">
        <v>0</v>
      </c>
      <c r="U103" s="22">
        <v>13</v>
      </c>
      <c r="V103" s="16">
        <v>0</v>
      </c>
      <c r="W103" s="65">
        <f t="shared" ref="W103:W133" si="19">M103+T103+U103+V103</f>
        <v>621</v>
      </c>
      <c r="X103" s="17">
        <v>21</v>
      </c>
      <c r="Y103" s="17">
        <f t="shared" si="15"/>
        <v>753.25</v>
      </c>
      <c r="Z103" s="19">
        <f>VLOOKUP(B103,'[1]Effectifs juin 2017'!$B$7:$CJ$133,87,0)</f>
        <v>0</v>
      </c>
      <c r="AA103" s="19"/>
      <c r="AB103" s="19">
        <v>0</v>
      </c>
      <c r="AC103" s="19"/>
      <c r="AD103" s="19">
        <v>0</v>
      </c>
      <c r="AE103" s="19"/>
      <c r="AF103" s="19">
        <v>0</v>
      </c>
      <c r="AG103" s="19"/>
      <c r="AH103" s="20">
        <f t="shared" si="16"/>
        <v>0</v>
      </c>
      <c r="AI103" s="17"/>
      <c r="AJ103" s="17"/>
      <c r="AK103" s="17">
        <f t="shared" si="17"/>
        <v>0</v>
      </c>
      <c r="AL103" s="21">
        <f t="shared" si="18"/>
        <v>753.25</v>
      </c>
    </row>
    <row r="104" spans="1:38" s="3" customFormat="1" ht="27.75" customHeight="1" x14ac:dyDescent="0.25">
      <c r="A104" s="15">
        <v>98</v>
      </c>
      <c r="B104" s="71" t="s">
        <v>213</v>
      </c>
      <c r="C104" s="72" t="s">
        <v>214</v>
      </c>
      <c r="D104" s="67" t="s">
        <v>282</v>
      </c>
      <c r="E104" s="13">
        <v>139</v>
      </c>
      <c r="F104" s="13">
        <v>5</v>
      </c>
      <c r="G104" s="16">
        <v>109</v>
      </c>
      <c r="H104" s="16">
        <v>4</v>
      </c>
      <c r="I104" s="16">
        <v>119</v>
      </c>
      <c r="J104" s="16">
        <v>5</v>
      </c>
      <c r="K104" s="16">
        <v>120</v>
      </c>
      <c r="L104" s="16">
        <v>5</v>
      </c>
      <c r="M104" s="18">
        <f t="shared" si="11"/>
        <v>487</v>
      </c>
      <c r="N104" s="18">
        <f t="shared" si="12"/>
        <v>19</v>
      </c>
      <c r="O104" s="21">
        <f t="shared" si="13"/>
        <v>25.631578947368421</v>
      </c>
      <c r="P104" s="17">
        <v>580.25</v>
      </c>
      <c r="Q104" s="17">
        <v>0</v>
      </c>
      <c r="R104" s="17">
        <v>0</v>
      </c>
      <c r="S104" s="17">
        <f t="shared" si="14"/>
        <v>580.25</v>
      </c>
      <c r="T104" s="16">
        <v>0</v>
      </c>
      <c r="U104" s="22">
        <v>13</v>
      </c>
      <c r="V104" s="16">
        <v>0</v>
      </c>
      <c r="W104" s="18">
        <f t="shared" si="19"/>
        <v>500</v>
      </c>
      <c r="X104" s="17">
        <v>42</v>
      </c>
      <c r="Y104" s="17">
        <f t="shared" si="15"/>
        <v>622.25</v>
      </c>
      <c r="Z104" s="19">
        <f>VLOOKUP(B104,'[1]Effectifs juin 2017'!$B$7:$CJ$133,87,0)</f>
        <v>0</v>
      </c>
      <c r="AA104" s="19"/>
      <c r="AB104" s="19">
        <v>0</v>
      </c>
      <c r="AC104" s="19"/>
      <c r="AD104" s="19">
        <v>0</v>
      </c>
      <c r="AE104" s="19"/>
      <c r="AF104" s="19">
        <v>0</v>
      </c>
      <c r="AG104" s="19"/>
      <c r="AH104" s="20">
        <f t="shared" si="16"/>
        <v>0</v>
      </c>
      <c r="AI104" s="17"/>
      <c r="AJ104" s="17"/>
      <c r="AK104" s="17">
        <f t="shared" si="17"/>
        <v>0</v>
      </c>
      <c r="AL104" s="21">
        <f t="shared" si="18"/>
        <v>622.25</v>
      </c>
    </row>
    <row r="105" spans="1:38" s="3" customFormat="1" ht="29.1" customHeight="1" x14ac:dyDescent="0.25">
      <c r="A105" s="15">
        <v>99</v>
      </c>
      <c r="B105" s="71" t="s">
        <v>215</v>
      </c>
      <c r="C105" s="72" t="s">
        <v>216</v>
      </c>
      <c r="D105" s="67" t="s">
        <v>284</v>
      </c>
      <c r="E105" s="13">
        <v>153</v>
      </c>
      <c r="F105" s="13">
        <v>6</v>
      </c>
      <c r="G105" s="16">
        <v>140</v>
      </c>
      <c r="H105" s="16">
        <v>6</v>
      </c>
      <c r="I105" s="16">
        <v>144</v>
      </c>
      <c r="J105" s="16">
        <v>6</v>
      </c>
      <c r="K105" s="16">
        <v>146</v>
      </c>
      <c r="L105" s="16">
        <v>6</v>
      </c>
      <c r="M105" s="18">
        <f t="shared" si="11"/>
        <v>583</v>
      </c>
      <c r="N105" s="18">
        <f t="shared" si="12"/>
        <v>24</v>
      </c>
      <c r="O105" s="21">
        <f t="shared" si="13"/>
        <v>24.291666666666668</v>
      </c>
      <c r="P105" s="17">
        <v>746</v>
      </c>
      <c r="Q105" s="17">
        <v>0</v>
      </c>
      <c r="R105" s="17">
        <v>0</v>
      </c>
      <c r="S105" s="17">
        <f t="shared" si="14"/>
        <v>746</v>
      </c>
      <c r="T105" s="16">
        <v>0</v>
      </c>
      <c r="U105" s="22">
        <v>10</v>
      </c>
      <c r="V105" s="16">
        <v>0</v>
      </c>
      <c r="W105" s="18">
        <f t="shared" si="19"/>
        <v>593</v>
      </c>
      <c r="X105" s="17">
        <v>21</v>
      </c>
      <c r="Y105" s="17">
        <f t="shared" si="15"/>
        <v>767</v>
      </c>
      <c r="Z105" s="19">
        <f>VLOOKUP(B105,'[1]Effectifs juin 2017'!$B$7:$CJ$133,87,0)</f>
        <v>14</v>
      </c>
      <c r="AA105" s="19">
        <v>1</v>
      </c>
      <c r="AB105" s="19">
        <v>15</v>
      </c>
      <c r="AC105" s="19">
        <v>1</v>
      </c>
      <c r="AD105" s="19">
        <v>15</v>
      </c>
      <c r="AE105" s="19">
        <v>1</v>
      </c>
      <c r="AF105" s="19">
        <v>15</v>
      </c>
      <c r="AG105" s="19">
        <v>1</v>
      </c>
      <c r="AH105" s="20">
        <f t="shared" si="16"/>
        <v>59</v>
      </c>
      <c r="AI105" s="17">
        <v>135.5</v>
      </c>
      <c r="AJ105" s="17"/>
      <c r="AK105" s="17">
        <f t="shared" si="17"/>
        <v>135.5</v>
      </c>
      <c r="AL105" s="21">
        <f t="shared" si="18"/>
        <v>902.5</v>
      </c>
    </row>
    <row r="106" spans="1:38" s="3" customFormat="1" ht="29.1" customHeight="1" x14ac:dyDescent="0.25">
      <c r="A106" s="15">
        <v>100</v>
      </c>
      <c r="B106" s="71" t="s">
        <v>217</v>
      </c>
      <c r="C106" s="72" t="s">
        <v>218</v>
      </c>
      <c r="D106" s="67" t="s">
        <v>284</v>
      </c>
      <c r="E106" s="13">
        <v>183</v>
      </c>
      <c r="F106" s="13">
        <v>7</v>
      </c>
      <c r="G106" s="16">
        <v>203</v>
      </c>
      <c r="H106" s="16">
        <v>8</v>
      </c>
      <c r="I106" s="16">
        <v>181</v>
      </c>
      <c r="J106" s="16">
        <v>7</v>
      </c>
      <c r="K106" s="16">
        <v>195</v>
      </c>
      <c r="L106" s="16">
        <v>7</v>
      </c>
      <c r="M106" s="18">
        <f t="shared" si="11"/>
        <v>762</v>
      </c>
      <c r="N106" s="18">
        <f t="shared" si="12"/>
        <v>29</v>
      </c>
      <c r="O106" s="21">
        <f t="shared" si="13"/>
        <v>26.275862068965516</v>
      </c>
      <c r="P106" s="17">
        <v>882.5</v>
      </c>
      <c r="Q106" s="17">
        <v>0</v>
      </c>
      <c r="R106" s="17">
        <v>0</v>
      </c>
      <c r="S106" s="17">
        <f t="shared" si="14"/>
        <v>882.5</v>
      </c>
      <c r="T106" s="16">
        <v>0</v>
      </c>
      <c r="U106" s="22">
        <v>0</v>
      </c>
      <c r="V106" s="16">
        <v>9</v>
      </c>
      <c r="W106" s="18">
        <f t="shared" si="19"/>
        <v>771</v>
      </c>
      <c r="X106" s="17">
        <v>20</v>
      </c>
      <c r="Y106" s="17">
        <f t="shared" si="15"/>
        <v>902.5</v>
      </c>
      <c r="Z106" s="19">
        <f>VLOOKUP(B106,'[1]Effectifs juin 2017'!$B$7:$CJ$133,87,0)</f>
        <v>0</v>
      </c>
      <c r="AA106" s="19"/>
      <c r="AB106" s="19">
        <v>0</v>
      </c>
      <c r="AC106" s="19"/>
      <c r="AD106" s="19">
        <v>0</v>
      </c>
      <c r="AE106" s="19"/>
      <c r="AF106" s="19">
        <v>0</v>
      </c>
      <c r="AG106" s="19"/>
      <c r="AH106" s="20">
        <f t="shared" si="16"/>
        <v>0</v>
      </c>
      <c r="AI106" s="17"/>
      <c r="AJ106" s="17"/>
      <c r="AK106" s="17">
        <f t="shared" si="17"/>
        <v>0</v>
      </c>
      <c r="AL106" s="21">
        <f t="shared" si="18"/>
        <v>902.5</v>
      </c>
    </row>
    <row r="107" spans="1:38" s="3" customFormat="1" ht="29.1" customHeight="1" x14ac:dyDescent="0.25">
      <c r="A107" s="15">
        <v>101</v>
      </c>
      <c r="B107" s="71" t="s">
        <v>219</v>
      </c>
      <c r="C107" s="72" t="s">
        <v>220</v>
      </c>
      <c r="D107" s="67" t="s">
        <v>282</v>
      </c>
      <c r="E107" s="13">
        <v>172</v>
      </c>
      <c r="F107" s="13">
        <v>7</v>
      </c>
      <c r="G107" s="16">
        <v>177</v>
      </c>
      <c r="H107" s="16">
        <v>6</v>
      </c>
      <c r="I107" s="16">
        <v>192</v>
      </c>
      <c r="J107" s="16">
        <v>7</v>
      </c>
      <c r="K107" s="16">
        <v>167</v>
      </c>
      <c r="L107" s="16">
        <v>6</v>
      </c>
      <c r="M107" s="18">
        <f t="shared" si="11"/>
        <v>708</v>
      </c>
      <c r="N107" s="18">
        <f t="shared" si="12"/>
        <v>26</v>
      </c>
      <c r="O107" s="21">
        <f t="shared" si="13"/>
        <v>27.23076923076923</v>
      </c>
      <c r="P107" s="17">
        <v>802.75</v>
      </c>
      <c r="Q107" s="17">
        <v>0</v>
      </c>
      <c r="R107" s="17">
        <v>0</v>
      </c>
      <c r="S107" s="17">
        <f t="shared" si="14"/>
        <v>802.75</v>
      </c>
      <c r="T107" s="16">
        <v>0</v>
      </c>
      <c r="U107" s="22">
        <v>0</v>
      </c>
      <c r="V107" s="16">
        <v>0</v>
      </c>
      <c r="W107" s="18">
        <f t="shared" si="19"/>
        <v>708</v>
      </c>
      <c r="X107" s="17">
        <v>0</v>
      </c>
      <c r="Y107" s="17">
        <f t="shared" si="15"/>
        <v>802.75</v>
      </c>
      <c r="Z107" s="19">
        <f>VLOOKUP(B107,'[1]Effectifs juin 2017'!$B$7:$CJ$133,87,0)</f>
        <v>0</v>
      </c>
      <c r="AA107" s="19"/>
      <c r="AB107" s="19">
        <v>0</v>
      </c>
      <c r="AC107" s="19"/>
      <c r="AD107" s="19">
        <v>0</v>
      </c>
      <c r="AE107" s="19"/>
      <c r="AF107" s="19">
        <v>0</v>
      </c>
      <c r="AG107" s="19"/>
      <c r="AH107" s="20">
        <f t="shared" si="16"/>
        <v>0</v>
      </c>
      <c r="AI107" s="17"/>
      <c r="AJ107" s="17"/>
      <c r="AK107" s="17">
        <f t="shared" si="17"/>
        <v>0</v>
      </c>
      <c r="AL107" s="21">
        <f t="shared" si="18"/>
        <v>802.75</v>
      </c>
    </row>
    <row r="108" spans="1:38" s="3" customFormat="1" ht="29.1" customHeight="1" x14ac:dyDescent="0.25">
      <c r="A108" s="15">
        <v>102</v>
      </c>
      <c r="B108" s="71" t="s">
        <v>227</v>
      </c>
      <c r="C108" s="72" t="s">
        <v>228</v>
      </c>
      <c r="D108" s="67" t="s">
        <v>283</v>
      </c>
      <c r="E108" s="13">
        <v>173</v>
      </c>
      <c r="F108" s="13">
        <v>7</v>
      </c>
      <c r="G108" s="16">
        <v>191</v>
      </c>
      <c r="H108" s="16">
        <v>8</v>
      </c>
      <c r="I108" s="16">
        <v>153</v>
      </c>
      <c r="J108" s="16">
        <v>6</v>
      </c>
      <c r="K108" s="16">
        <v>170</v>
      </c>
      <c r="L108" s="16">
        <v>7</v>
      </c>
      <c r="M108" s="18">
        <f>E108+G108+I108+K108</f>
        <v>687</v>
      </c>
      <c r="N108" s="18">
        <f t="shared" si="12"/>
        <v>28</v>
      </c>
      <c r="O108" s="21">
        <f t="shared" si="13"/>
        <v>24.535714285714285</v>
      </c>
      <c r="P108" s="17">
        <v>897</v>
      </c>
      <c r="Q108" s="17">
        <v>0</v>
      </c>
      <c r="R108" s="17">
        <v>-29</v>
      </c>
      <c r="S108" s="17">
        <f t="shared" si="14"/>
        <v>868</v>
      </c>
      <c r="T108" s="16">
        <v>0</v>
      </c>
      <c r="U108" s="22">
        <v>0</v>
      </c>
      <c r="V108" s="16">
        <v>0</v>
      </c>
      <c r="W108" s="18">
        <f t="shared" si="19"/>
        <v>687</v>
      </c>
      <c r="X108" s="17">
        <v>0</v>
      </c>
      <c r="Y108" s="17">
        <f t="shared" si="15"/>
        <v>868</v>
      </c>
      <c r="Z108" s="19">
        <f>VLOOKUP(B108,'[1]Effectifs juin 2017'!$B$7:$CJ$133,87,0)</f>
        <v>0</v>
      </c>
      <c r="AA108" s="19"/>
      <c r="AB108" s="19">
        <v>0</v>
      </c>
      <c r="AC108" s="19"/>
      <c r="AD108" s="19">
        <v>0</v>
      </c>
      <c r="AE108" s="19"/>
      <c r="AF108" s="19">
        <v>0</v>
      </c>
      <c r="AG108" s="19"/>
      <c r="AH108" s="20">
        <f t="shared" si="16"/>
        <v>0</v>
      </c>
      <c r="AI108" s="17"/>
      <c r="AJ108" s="17"/>
      <c r="AK108" s="17">
        <f t="shared" si="17"/>
        <v>0</v>
      </c>
      <c r="AL108" s="21">
        <f t="shared" si="18"/>
        <v>868</v>
      </c>
    </row>
    <row r="109" spans="1:38" s="3" customFormat="1" ht="29.1" customHeight="1" x14ac:dyDescent="0.25">
      <c r="A109" s="15">
        <v>103</v>
      </c>
      <c r="B109" s="71" t="s">
        <v>225</v>
      </c>
      <c r="C109" s="72" t="s">
        <v>226</v>
      </c>
      <c r="D109" s="67" t="s">
        <v>284</v>
      </c>
      <c r="E109" s="13">
        <v>148</v>
      </c>
      <c r="F109" s="13">
        <v>6</v>
      </c>
      <c r="G109" s="16">
        <v>148</v>
      </c>
      <c r="H109" s="16">
        <v>6</v>
      </c>
      <c r="I109" s="16">
        <v>135</v>
      </c>
      <c r="J109" s="16">
        <v>5</v>
      </c>
      <c r="K109" s="16">
        <v>136</v>
      </c>
      <c r="L109" s="16">
        <v>5</v>
      </c>
      <c r="M109" s="18">
        <f>E109+G109+I109+K109</f>
        <v>567</v>
      </c>
      <c r="N109" s="18">
        <f t="shared" si="12"/>
        <v>22</v>
      </c>
      <c r="O109" s="21">
        <f t="shared" si="13"/>
        <v>25.772727272727273</v>
      </c>
      <c r="P109" s="17">
        <v>680</v>
      </c>
      <c r="Q109" s="17">
        <v>0</v>
      </c>
      <c r="R109" s="17">
        <v>0</v>
      </c>
      <c r="S109" s="17">
        <f t="shared" si="14"/>
        <v>680</v>
      </c>
      <c r="T109" s="16">
        <v>24</v>
      </c>
      <c r="U109" s="22">
        <v>13</v>
      </c>
      <c r="V109" s="16">
        <v>0</v>
      </c>
      <c r="W109" s="18">
        <f t="shared" si="19"/>
        <v>604</v>
      </c>
      <c r="X109" s="17">
        <v>53</v>
      </c>
      <c r="Y109" s="17">
        <f t="shared" si="15"/>
        <v>733</v>
      </c>
      <c r="Z109" s="19">
        <f>VLOOKUP(B109,'[1]Effectifs juin 2017'!$B$7:$CJ$133,87,0)</f>
        <v>0</v>
      </c>
      <c r="AA109" s="19"/>
      <c r="AB109" s="19">
        <v>0</v>
      </c>
      <c r="AC109" s="19"/>
      <c r="AD109" s="19">
        <v>0</v>
      </c>
      <c r="AE109" s="19"/>
      <c r="AF109" s="19">
        <v>0</v>
      </c>
      <c r="AG109" s="19"/>
      <c r="AH109" s="20">
        <f t="shared" si="16"/>
        <v>0</v>
      </c>
      <c r="AI109" s="17"/>
      <c r="AJ109" s="17"/>
      <c r="AK109" s="17">
        <f t="shared" si="17"/>
        <v>0</v>
      </c>
      <c r="AL109" s="21">
        <f t="shared" si="18"/>
        <v>733</v>
      </c>
    </row>
    <row r="110" spans="1:38" s="3" customFormat="1" ht="29.1" customHeight="1" x14ac:dyDescent="0.25">
      <c r="A110" s="15">
        <v>104</v>
      </c>
      <c r="B110" s="71" t="s">
        <v>223</v>
      </c>
      <c r="C110" s="72" t="s">
        <v>224</v>
      </c>
      <c r="D110" s="67" t="s">
        <v>282</v>
      </c>
      <c r="E110" s="13">
        <v>162</v>
      </c>
      <c r="F110" s="13">
        <v>6</v>
      </c>
      <c r="G110" s="16">
        <v>160</v>
      </c>
      <c r="H110" s="16">
        <v>6</v>
      </c>
      <c r="I110" s="16">
        <v>155</v>
      </c>
      <c r="J110" s="16">
        <v>6</v>
      </c>
      <c r="K110" s="16">
        <v>135</v>
      </c>
      <c r="L110" s="16">
        <v>5</v>
      </c>
      <c r="M110" s="18">
        <f>E110+G110+I110+K110</f>
        <v>612</v>
      </c>
      <c r="N110" s="18">
        <f t="shared" si="12"/>
        <v>23</v>
      </c>
      <c r="O110" s="21">
        <f t="shared" si="13"/>
        <v>26.608695652173914</v>
      </c>
      <c r="P110" s="17">
        <v>704.5</v>
      </c>
      <c r="Q110" s="17">
        <v>0</v>
      </c>
      <c r="R110" s="17">
        <v>0</v>
      </c>
      <c r="S110" s="17">
        <f t="shared" si="14"/>
        <v>704.5</v>
      </c>
      <c r="T110" s="16">
        <v>0</v>
      </c>
      <c r="U110" s="22">
        <v>13</v>
      </c>
      <c r="V110" s="16">
        <v>0</v>
      </c>
      <c r="W110" s="18">
        <f t="shared" si="19"/>
        <v>625</v>
      </c>
      <c r="X110" s="17">
        <v>21</v>
      </c>
      <c r="Y110" s="17">
        <f t="shared" si="15"/>
        <v>725.5</v>
      </c>
      <c r="Z110" s="19">
        <f>VLOOKUP(B110,'[1]Effectifs juin 2017'!$B$7:$CJ$133,87,0)</f>
        <v>16</v>
      </c>
      <c r="AA110" s="19">
        <v>1</v>
      </c>
      <c r="AB110" s="19">
        <v>22</v>
      </c>
      <c r="AC110" s="19">
        <v>2</v>
      </c>
      <c r="AD110" s="19">
        <v>31</v>
      </c>
      <c r="AE110" s="19">
        <v>2</v>
      </c>
      <c r="AF110" s="19">
        <v>15</v>
      </c>
      <c r="AG110" s="19">
        <v>1</v>
      </c>
      <c r="AH110" s="20">
        <f t="shared" si="16"/>
        <v>84</v>
      </c>
      <c r="AI110" s="17">
        <v>192.5</v>
      </c>
      <c r="AJ110" s="17"/>
      <c r="AK110" s="17">
        <f t="shared" si="17"/>
        <v>192.5</v>
      </c>
      <c r="AL110" s="21">
        <f t="shared" si="18"/>
        <v>918</v>
      </c>
    </row>
    <row r="111" spans="1:38" s="3" customFormat="1" ht="29.1" customHeight="1" x14ac:dyDescent="0.25">
      <c r="A111" s="15">
        <v>105</v>
      </c>
      <c r="B111" s="71" t="s">
        <v>233</v>
      </c>
      <c r="C111" s="76" t="s">
        <v>234</v>
      </c>
      <c r="D111" s="67" t="s">
        <v>282</v>
      </c>
      <c r="E111" s="13">
        <v>219</v>
      </c>
      <c r="F111" s="13">
        <v>8</v>
      </c>
      <c r="G111" s="16">
        <v>201</v>
      </c>
      <c r="H111" s="16">
        <v>7</v>
      </c>
      <c r="I111" s="16">
        <v>182</v>
      </c>
      <c r="J111" s="16">
        <v>7</v>
      </c>
      <c r="K111" s="16">
        <v>181</v>
      </c>
      <c r="L111" s="16">
        <v>7</v>
      </c>
      <c r="M111" s="18">
        <f>E111+G111+I111+K111</f>
        <v>783</v>
      </c>
      <c r="N111" s="18">
        <f t="shared" si="12"/>
        <v>29</v>
      </c>
      <c r="O111" s="21">
        <f t="shared" si="13"/>
        <v>27</v>
      </c>
      <c r="P111" s="17">
        <v>851.5</v>
      </c>
      <c r="Q111" s="17">
        <v>26.75</v>
      </c>
      <c r="R111" s="17">
        <v>0</v>
      </c>
      <c r="S111" s="17">
        <f t="shared" si="14"/>
        <v>878.25</v>
      </c>
      <c r="T111" s="16">
        <v>0</v>
      </c>
      <c r="U111" s="22">
        <v>0</v>
      </c>
      <c r="V111" s="16">
        <v>0</v>
      </c>
      <c r="W111" s="18">
        <f t="shared" si="19"/>
        <v>783</v>
      </c>
      <c r="X111" s="17">
        <v>0</v>
      </c>
      <c r="Y111" s="17">
        <f t="shared" si="15"/>
        <v>878.25</v>
      </c>
      <c r="Z111" s="19">
        <f>VLOOKUP(B111,'[1]Effectifs juin 2017'!$B$7:$CJ$133,87,0)</f>
        <v>0</v>
      </c>
      <c r="AA111" s="19"/>
      <c r="AB111" s="19">
        <v>0</v>
      </c>
      <c r="AC111" s="19"/>
      <c r="AD111" s="19">
        <v>0</v>
      </c>
      <c r="AE111" s="19"/>
      <c r="AF111" s="19">
        <v>0</v>
      </c>
      <c r="AG111" s="19"/>
      <c r="AH111" s="20">
        <f t="shared" si="16"/>
        <v>0</v>
      </c>
      <c r="AI111" s="17"/>
      <c r="AJ111" s="17"/>
      <c r="AK111" s="17">
        <f t="shared" si="17"/>
        <v>0</v>
      </c>
      <c r="AL111" s="21">
        <f t="shared" si="18"/>
        <v>878.25</v>
      </c>
    </row>
    <row r="112" spans="1:38" s="3" customFormat="1" ht="29.1" customHeight="1" x14ac:dyDescent="0.25">
      <c r="A112" s="15">
        <v>106</v>
      </c>
      <c r="B112" s="71" t="s">
        <v>235</v>
      </c>
      <c r="C112" s="76" t="s">
        <v>236</v>
      </c>
      <c r="D112" s="67" t="s">
        <v>282</v>
      </c>
      <c r="E112" s="13">
        <v>162</v>
      </c>
      <c r="F112" s="13">
        <v>6</v>
      </c>
      <c r="G112" s="16">
        <v>136</v>
      </c>
      <c r="H112" s="16">
        <v>5</v>
      </c>
      <c r="I112" s="16">
        <v>129</v>
      </c>
      <c r="J112" s="16">
        <v>5</v>
      </c>
      <c r="K112" s="16">
        <v>135</v>
      </c>
      <c r="L112" s="16">
        <v>5</v>
      </c>
      <c r="M112" s="18">
        <f>E112+G112+I112+K112</f>
        <v>562</v>
      </c>
      <c r="N112" s="18">
        <f t="shared" si="12"/>
        <v>21</v>
      </c>
      <c r="O112" s="21">
        <f t="shared" si="13"/>
        <v>26.761904761904763</v>
      </c>
      <c r="P112" s="17">
        <v>607</v>
      </c>
      <c r="Q112" s="17">
        <v>0</v>
      </c>
      <c r="R112" s="17">
        <v>29</v>
      </c>
      <c r="S112" s="17">
        <f t="shared" si="14"/>
        <v>636</v>
      </c>
      <c r="T112" s="16">
        <v>0</v>
      </c>
      <c r="U112" s="22">
        <v>13</v>
      </c>
      <c r="V112" s="16">
        <v>0</v>
      </c>
      <c r="W112" s="18">
        <f t="shared" si="19"/>
        <v>575</v>
      </c>
      <c r="X112" s="17">
        <v>21</v>
      </c>
      <c r="Y112" s="17">
        <f t="shared" si="15"/>
        <v>657</v>
      </c>
      <c r="Z112" s="19">
        <f>VLOOKUP(B112,'[1]Effectifs juin 2017'!$B$7:$CJ$133,87,0)</f>
        <v>0</v>
      </c>
      <c r="AA112" s="19"/>
      <c r="AB112" s="19">
        <v>0</v>
      </c>
      <c r="AC112" s="19"/>
      <c r="AD112" s="19">
        <v>0</v>
      </c>
      <c r="AE112" s="19"/>
      <c r="AF112" s="19">
        <v>0</v>
      </c>
      <c r="AG112" s="19"/>
      <c r="AH112" s="20">
        <f t="shared" si="16"/>
        <v>0</v>
      </c>
      <c r="AI112" s="17"/>
      <c r="AJ112" s="17"/>
      <c r="AK112" s="17">
        <f t="shared" si="17"/>
        <v>0</v>
      </c>
      <c r="AL112" s="21">
        <f t="shared" si="18"/>
        <v>657</v>
      </c>
    </row>
    <row r="113" spans="1:38" s="3" customFormat="1" ht="29.1" customHeight="1" x14ac:dyDescent="0.25">
      <c r="A113" s="15">
        <v>107</v>
      </c>
      <c r="B113" s="71" t="s">
        <v>221</v>
      </c>
      <c r="C113" s="72" t="s">
        <v>274</v>
      </c>
      <c r="D113" s="67" t="s">
        <v>282</v>
      </c>
      <c r="E113" s="13">
        <v>119</v>
      </c>
      <c r="F113" s="13">
        <v>5</v>
      </c>
      <c r="G113" s="16">
        <v>145</v>
      </c>
      <c r="H113" s="16">
        <v>5</v>
      </c>
      <c r="I113" s="16">
        <v>132</v>
      </c>
      <c r="J113" s="16">
        <v>5</v>
      </c>
      <c r="K113" s="16">
        <v>144</v>
      </c>
      <c r="L113" s="16">
        <v>5</v>
      </c>
      <c r="M113" s="18">
        <f t="shared" si="11"/>
        <v>540</v>
      </c>
      <c r="N113" s="18">
        <f t="shared" si="12"/>
        <v>20</v>
      </c>
      <c r="O113" s="21">
        <f t="shared" si="13"/>
        <v>27</v>
      </c>
      <c r="P113" s="17">
        <v>614.5</v>
      </c>
      <c r="Q113" s="17">
        <v>6</v>
      </c>
      <c r="R113" s="17">
        <v>0</v>
      </c>
      <c r="S113" s="17">
        <f t="shared" si="14"/>
        <v>620.5</v>
      </c>
      <c r="T113" s="16">
        <v>0</v>
      </c>
      <c r="U113" s="22">
        <v>0</v>
      </c>
      <c r="V113" s="16">
        <v>0</v>
      </c>
      <c r="W113" s="18">
        <f t="shared" si="19"/>
        <v>540</v>
      </c>
      <c r="X113" s="17">
        <v>0</v>
      </c>
      <c r="Y113" s="17">
        <f t="shared" si="15"/>
        <v>620.5</v>
      </c>
      <c r="Z113" s="19">
        <f>VLOOKUP(B113,'[1]Effectifs juin 2017'!$B$7:$CJ$133,87,0)</f>
        <v>0</v>
      </c>
      <c r="AA113" s="19"/>
      <c r="AB113" s="19">
        <v>0</v>
      </c>
      <c r="AC113" s="19"/>
      <c r="AD113" s="19">
        <v>0</v>
      </c>
      <c r="AE113" s="19"/>
      <c r="AF113" s="19">
        <v>0</v>
      </c>
      <c r="AG113" s="19"/>
      <c r="AH113" s="20">
        <f t="shared" si="16"/>
        <v>0</v>
      </c>
      <c r="AI113" s="17"/>
      <c r="AJ113" s="17"/>
      <c r="AK113" s="17">
        <f t="shared" si="17"/>
        <v>0</v>
      </c>
      <c r="AL113" s="21">
        <f t="shared" si="18"/>
        <v>620.5</v>
      </c>
    </row>
    <row r="114" spans="1:38" s="3" customFormat="1" ht="29.1" customHeight="1" x14ac:dyDescent="0.25">
      <c r="A114" s="15">
        <v>108</v>
      </c>
      <c r="B114" s="71" t="s">
        <v>237</v>
      </c>
      <c r="C114" s="72" t="s">
        <v>238</v>
      </c>
      <c r="D114" s="67" t="s">
        <v>282</v>
      </c>
      <c r="E114" s="13">
        <v>80</v>
      </c>
      <c r="F114" s="13">
        <v>3</v>
      </c>
      <c r="G114" s="16">
        <v>84</v>
      </c>
      <c r="H114" s="16">
        <v>3</v>
      </c>
      <c r="I114" s="16">
        <v>96</v>
      </c>
      <c r="J114" s="16">
        <v>4</v>
      </c>
      <c r="K114" s="16">
        <v>92</v>
      </c>
      <c r="L114" s="16">
        <v>4</v>
      </c>
      <c r="M114" s="18">
        <f>E114+G114+I114+K114</f>
        <v>352</v>
      </c>
      <c r="N114" s="18">
        <f t="shared" si="12"/>
        <v>14</v>
      </c>
      <c r="O114" s="21">
        <f t="shared" si="13"/>
        <v>25.142857142857142</v>
      </c>
      <c r="P114" s="17">
        <v>427.5</v>
      </c>
      <c r="Q114" s="17">
        <v>0</v>
      </c>
      <c r="R114" s="17">
        <v>0</v>
      </c>
      <c r="S114" s="17">
        <f t="shared" si="14"/>
        <v>427.5</v>
      </c>
      <c r="T114" s="16">
        <v>0</v>
      </c>
      <c r="U114" s="22">
        <v>13</v>
      </c>
      <c r="V114" s="16">
        <v>0</v>
      </c>
      <c r="W114" s="18">
        <f t="shared" si="19"/>
        <v>365</v>
      </c>
      <c r="X114" s="23">
        <v>62</v>
      </c>
      <c r="Y114" s="17">
        <f t="shared" si="15"/>
        <v>489.5</v>
      </c>
      <c r="Z114" s="19">
        <f>VLOOKUP(B114,'[1]Effectifs juin 2017'!$B$7:$CJ$133,87,0)</f>
        <v>0</v>
      </c>
      <c r="AA114" s="19"/>
      <c r="AB114" s="19">
        <v>0</v>
      </c>
      <c r="AC114" s="19"/>
      <c r="AD114" s="19">
        <v>0</v>
      </c>
      <c r="AE114" s="19"/>
      <c r="AF114" s="19">
        <v>0</v>
      </c>
      <c r="AG114" s="19"/>
      <c r="AH114" s="20">
        <f t="shared" si="16"/>
        <v>0</v>
      </c>
      <c r="AI114" s="17"/>
      <c r="AJ114" s="17"/>
      <c r="AK114" s="17">
        <f t="shared" si="17"/>
        <v>0</v>
      </c>
      <c r="AL114" s="21">
        <f t="shared" si="18"/>
        <v>489.5</v>
      </c>
    </row>
    <row r="115" spans="1:38" s="3" customFormat="1" ht="29.1" customHeight="1" x14ac:dyDescent="0.25">
      <c r="A115" s="15">
        <v>109</v>
      </c>
      <c r="B115" s="71" t="s">
        <v>222</v>
      </c>
      <c r="C115" s="72" t="s">
        <v>273</v>
      </c>
      <c r="D115" s="67" t="s">
        <v>284</v>
      </c>
      <c r="E115" s="13">
        <v>86</v>
      </c>
      <c r="F115" s="13">
        <v>4</v>
      </c>
      <c r="G115" s="16">
        <v>89</v>
      </c>
      <c r="H115" s="16">
        <v>4</v>
      </c>
      <c r="I115" s="16">
        <v>89</v>
      </c>
      <c r="J115" s="16">
        <v>4</v>
      </c>
      <c r="K115" s="16">
        <v>93</v>
      </c>
      <c r="L115" s="16">
        <v>4</v>
      </c>
      <c r="M115" s="18">
        <f t="shared" si="11"/>
        <v>357</v>
      </c>
      <c r="N115" s="18">
        <f t="shared" si="12"/>
        <v>16</v>
      </c>
      <c r="O115" s="21">
        <f t="shared" si="13"/>
        <v>22.3125</v>
      </c>
      <c r="P115" s="17">
        <v>487.5</v>
      </c>
      <c r="Q115" s="17">
        <v>0</v>
      </c>
      <c r="R115" s="17">
        <v>0</v>
      </c>
      <c r="S115" s="17">
        <f t="shared" si="14"/>
        <v>487.5</v>
      </c>
      <c r="T115" s="16">
        <v>0</v>
      </c>
      <c r="U115" s="22">
        <v>13</v>
      </c>
      <c r="V115" s="16">
        <v>0</v>
      </c>
      <c r="W115" s="18">
        <f t="shared" si="19"/>
        <v>370</v>
      </c>
      <c r="X115" s="17">
        <v>21</v>
      </c>
      <c r="Y115" s="17">
        <f t="shared" si="15"/>
        <v>508.5</v>
      </c>
      <c r="Z115" s="19">
        <f>VLOOKUP(B115,'[1]Effectifs juin 2017'!$B$7:$CJ$133,87,0)</f>
        <v>0</v>
      </c>
      <c r="AA115" s="19"/>
      <c r="AB115" s="19">
        <v>0</v>
      </c>
      <c r="AC115" s="19"/>
      <c r="AD115" s="19">
        <v>0</v>
      </c>
      <c r="AE115" s="19"/>
      <c r="AF115" s="19">
        <v>0</v>
      </c>
      <c r="AG115" s="19"/>
      <c r="AH115" s="20">
        <f t="shared" si="16"/>
        <v>0</v>
      </c>
      <c r="AI115" s="17"/>
      <c r="AJ115" s="17"/>
      <c r="AK115" s="17">
        <f t="shared" si="17"/>
        <v>0</v>
      </c>
      <c r="AL115" s="21">
        <f t="shared" si="18"/>
        <v>508.5</v>
      </c>
    </row>
    <row r="116" spans="1:38" s="3" customFormat="1" ht="29.1" customHeight="1" x14ac:dyDescent="0.25">
      <c r="A116" s="15">
        <v>110</v>
      </c>
      <c r="B116" s="71" t="s">
        <v>239</v>
      </c>
      <c r="C116" s="76" t="s">
        <v>240</v>
      </c>
      <c r="D116" s="67" t="s">
        <v>282</v>
      </c>
      <c r="E116" s="13">
        <v>125</v>
      </c>
      <c r="F116" s="13">
        <v>5</v>
      </c>
      <c r="G116" s="16">
        <v>136</v>
      </c>
      <c r="H116" s="16">
        <v>5</v>
      </c>
      <c r="I116" s="16">
        <v>93</v>
      </c>
      <c r="J116" s="16">
        <v>4</v>
      </c>
      <c r="K116" s="16">
        <v>130</v>
      </c>
      <c r="L116" s="16">
        <v>5</v>
      </c>
      <c r="M116" s="65">
        <f>E116+G116+I116+K116</f>
        <v>484</v>
      </c>
      <c r="N116" s="18">
        <f t="shared" si="12"/>
        <v>19</v>
      </c>
      <c r="O116" s="21">
        <f t="shared" si="13"/>
        <v>25.473684210526315</v>
      </c>
      <c r="P116" s="17">
        <v>578</v>
      </c>
      <c r="Q116" s="17">
        <v>0</v>
      </c>
      <c r="R116" s="17">
        <v>0</v>
      </c>
      <c r="S116" s="17">
        <f t="shared" si="14"/>
        <v>578</v>
      </c>
      <c r="T116" s="16">
        <v>0</v>
      </c>
      <c r="U116" s="22">
        <v>13</v>
      </c>
      <c r="V116" s="16">
        <v>0</v>
      </c>
      <c r="W116" s="65">
        <f t="shared" si="19"/>
        <v>497</v>
      </c>
      <c r="X116" s="17">
        <v>21</v>
      </c>
      <c r="Y116" s="17">
        <f t="shared" si="15"/>
        <v>599</v>
      </c>
      <c r="Z116" s="19">
        <f>VLOOKUP(B116,'[1]Effectifs juin 2017'!$B$7:$CJ$133,87,0)</f>
        <v>0</v>
      </c>
      <c r="AA116" s="19"/>
      <c r="AB116" s="19">
        <v>0</v>
      </c>
      <c r="AC116" s="19"/>
      <c r="AD116" s="19">
        <v>0</v>
      </c>
      <c r="AE116" s="19"/>
      <c r="AF116" s="19">
        <v>0</v>
      </c>
      <c r="AG116" s="19"/>
      <c r="AH116" s="20">
        <f t="shared" si="16"/>
        <v>0</v>
      </c>
      <c r="AI116" s="17"/>
      <c r="AJ116" s="17"/>
      <c r="AK116" s="17">
        <f t="shared" si="17"/>
        <v>0</v>
      </c>
      <c r="AL116" s="21">
        <f t="shared" si="18"/>
        <v>599</v>
      </c>
    </row>
    <row r="117" spans="1:38" s="3" customFormat="1" ht="29.1" customHeight="1" x14ac:dyDescent="0.25">
      <c r="A117" s="15">
        <v>111</v>
      </c>
      <c r="B117" s="71" t="s">
        <v>229</v>
      </c>
      <c r="C117" s="72" t="s">
        <v>230</v>
      </c>
      <c r="D117" s="67" t="s">
        <v>282</v>
      </c>
      <c r="E117" s="13">
        <v>105</v>
      </c>
      <c r="F117" s="13">
        <v>4</v>
      </c>
      <c r="G117" s="16">
        <v>120</v>
      </c>
      <c r="H117" s="16">
        <v>5</v>
      </c>
      <c r="I117" s="16">
        <v>110</v>
      </c>
      <c r="J117" s="16">
        <v>4</v>
      </c>
      <c r="K117" s="16">
        <v>107</v>
      </c>
      <c r="L117" s="16">
        <v>4</v>
      </c>
      <c r="M117" s="18">
        <f t="shared" si="11"/>
        <v>442</v>
      </c>
      <c r="N117" s="18">
        <f t="shared" si="12"/>
        <v>17</v>
      </c>
      <c r="O117" s="21">
        <f t="shared" si="13"/>
        <v>26</v>
      </c>
      <c r="P117" s="17">
        <v>516.5</v>
      </c>
      <c r="Q117" s="17">
        <v>0</v>
      </c>
      <c r="R117" s="17">
        <v>0</v>
      </c>
      <c r="S117" s="17">
        <f t="shared" si="14"/>
        <v>516.5</v>
      </c>
      <c r="T117" s="16">
        <v>0</v>
      </c>
      <c r="U117" s="22">
        <v>12</v>
      </c>
      <c r="V117" s="16">
        <v>0</v>
      </c>
      <c r="W117" s="18">
        <f t="shared" si="19"/>
        <v>454</v>
      </c>
      <c r="X117" s="17">
        <v>21</v>
      </c>
      <c r="Y117" s="17">
        <f t="shared" si="15"/>
        <v>537.5</v>
      </c>
      <c r="Z117" s="19">
        <f>VLOOKUP(B117,'[1]Effectifs juin 2017'!$B$7:$CJ$133,87,0)</f>
        <v>0</v>
      </c>
      <c r="AA117" s="19"/>
      <c r="AB117" s="19">
        <v>0</v>
      </c>
      <c r="AC117" s="19"/>
      <c r="AD117" s="19">
        <v>0</v>
      </c>
      <c r="AE117" s="19"/>
      <c r="AF117" s="19">
        <v>0</v>
      </c>
      <c r="AG117" s="19"/>
      <c r="AH117" s="20">
        <f t="shared" si="16"/>
        <v>0</v>
      </c>
      <c r="AI117" s="17"/>
      <c r="AJ117" s="17"/>
      <c r="AK117" s="17">
        <f t="shared" si="17"/>
        <v>0</v>
      </c>
      <c r="AL117" s="21">
        <f t="shared" si="18"/>
        <v>537.5</v>
      </c>
    </row>
    <row r="118" spans="1:38" s="3" customFormat="1" ht="29.1" customHeight="1" x14ac:dyDescent="0.25">
      <c r="A118" s="15">
        <v>112</v>
      </c>
      <c r="B118" s="71" t="s">
        <v>231</v>
      </c>
      <c r="C118" s="72" t="s">
        <v>232</v>
      </c>
      <c r="D118" s="67" t="s">
        <v>283</v>
      </c>
      <c r="E118" s="13">
        <v>75</v>
      </c>
      <c r="F118" s="13">
        <v>3</v>
      </c>
      <c r="G118" s="16">
        <v>75</v>
      </c>
      <c r="H118" s="16">
        <v>3</v>
      </c>
      <c r="I118" s="16">
        <v>78</v>
      </c>
      <c r="J118" s="16">
        <v>3</v>
      </c>
      <c r="K118" s="16">
        <v>84</v>
      </c>
      <c r="L118" s="16">
        <v>3</v>
      </c>
      <c r="M118" s="18">
        <f t="shared" si="11"/>
        <v>312</v>
      </c>
      <c r="N118" s="18">
        <f t="shared" si="12"/>
        <v>12</v>
      </c>
      <c r="O118" s="21">
        <f t="shared" si="13"/>
        <v>26</v>
      </c>
      <c r="P118" s="17">
        <v>372</v>
      </c>
      <c r="Q118" s="17">
        <v>0</v>
      </c>
      <c r="R118" s="17">
        <v>0</v>
      </c>
      <c r="S118" s="17">
        <f t="shared" si="14"/>
        <v>372</v>
      </c>
      <c r="T118" s="16">
        <v>0</v>
      </c>
      <c r="U118" s="22">
        <v>0</v>
      </c>
      <c r="V118" s="16">
        <v>0</v>
      </c>
      <c r="W118" s="18">
        <f t="shared" si="19"/>
        <v>312</v>
      </c>
      <c r="X118" s="17">
        <v>0</v>
      </c>
      <c r="Y118" s="17">
        <f t="shared" si="15"/>
        <v>372</v>
      </c>
      <c r="Z118" s="19">
        <f>VLOOKUP(B118,'[1]Effectifs juin 2017'!$B$7:$CJ$133,87,0)</f>
        <v>0</v>
      </c>
      <c r="AA118" s="19"/>
      <c r="AB118" s="19">
        <v>0</v>
      </c>
      <c r="AC118" s="19"/>
      <c r="AD118" s="19">
        <v>0</v>
      </c>
      <c r="AE118" s="19"/>
      <c r="AF118" s="19">
        <v>0</v>
      </c>
      <c r="AG118" s="19"/>
      <c r="AH118" s="20">
        <f t="shared" si="16"/>
        <v>0</v>
      </c>
      <c r="AI118" s="17"/>
      <c r="AJ118" s="17"/>
      <c r="AK118" s="17">
        <f t="shared" si="17"/>
        <v>0</v>
      </c>
      <c r="AL118" s="21">
        <f t="shared" si="18"/>
        <v>372</v>
      </c>
    </row>
    <row r="119" spans="1:38" s="3" customFormat="1" ht="29.1" customHeight="1" x14ac:dyDescent="0.25">
      <c r="A119" s="15">
        <v>113</v>
      </c>
      <c r="B119" s="71" t="s">
        <v>241</v>
      </c>
      <c r="C119" s="72" t="s">
        <v>242</v>
      </c>
      <c r="D119" s="67" t="s">
        <v>282</v>
      </c>
      <c r="E119" s="13">
        <v>204</v>
      </c>
      <c r="F119" s="13">
        <v>7</v>
      </c>
      <c r="G119" s="16">
        <v>209</v>
      </c>
      <c r="H119" s="16">
        <v>8</v>
      </c>
      <c r="I119" s="16">
        <v>172</v>
      </c>
      <c r="J119" s="16">
        <v>6</v>
      </c>
      <c r="K119" s="16">
        <v>162</v>
      </c>
      <c r="L119" s="16">
        <v>6</v>
      </c>
      <c r="M119" s="18">
        <f t="shared" si="11"/>
        <v>747</v>
      </c>
      <c r="N119" s="18">
        <f t="shared" si="12"/>
        <v>27</v>
      </c>
      <c r="O119" s="21">
        <f t="shared" si="13"/>
        <v>27.666666666666668</v>
      </c>
      <c r="P119" s="17">
        <v>821</v>
      </c>
      <c r="Q119" s="17">
        <v>0</v>
      </c>
      <c r="R119" s="17">
        <v>0</v>
      </c>
      <c r="S119" s="17">
        <f t="shared" si="14"/>
        <v>821</v>
      </c>
      <c r="T119" s="16">
        <v>0</v>
      </c>
      <c r="U119" s="22">
        <v>0</v>
      </c>
      <c r="V119" s="16">
        <v>0</v>
      </c>
      <c r="W119" s="18">
        <f t="shared" si="19"/>
        <v>747</v>
      </c>
      <c r="X119" s="17">
        <v>0</v>
      </c>
      <c r="Y119" s="17">
        <f t="shared" si="15"/>
        <v>821</v>
      </c>
      <c r="Z119" s="19">
        <f>VLOOKUP(B119,'[1]Effectifs juin 2017'!$B$7:$CJ$133,87,0)</f>
        <v>0</v>
      </c>
      <c r="AA119" s="19"/>
      <c r="AB119" s="19">
        <v>0</v>
      </c>
      <c r="AC119" s="19"/>
      <c r="AD119" s="19">
        <v>0</v>
      </c>
      <c r="AE119" s="19"/>
      <c r="AF119" s="19">
        <v>0</v>
      </c>
      <c r="AG119" s="19"/>
      <c r="AH119" s="20">
        <f t="shared" si="16"/>
        <v>0</v>
      </c>
      <c r="AI119" s="17"/>
      <c r="AJ119" s="17"/>
      <c r="AK119" s="17">
        <f t="shared" si="17"/>
        <v>0</v>
      </c>
      <c r="AL119" s="21">
        <f t="shared" si="18"/>
        <v>821</v>
      </c>
    </row>
    <row r="120" spans="1:38" s="3" customFormat="1" ht="29.1" customHeight="1" x14ac:dyDescent="0.25">
      <c r="A120" s="15">
        <v>114</v>
      </c>
      <c r="B120" s="71" t="s">
        <v>245</v>
      </c>
      <c r="C120" s="81" t="s">
        <v>246</v>
      </c>
      <c r="D120" s="67" t="s">
        <v>284</v>
      </c>
      <c r="E120" s="13">
        <v>127</v>
      </c>
      <c r="F120" s="13">
        <v>5</v>
      </c>
      <c r="G120" s="16">
        <v>147</v>
      </c>
      <c r="H120" s="16">
        <v>6</v>
      </c>
      <c r="I120" s="16">
        <v>124</v>
      </c>
      <c r="J120" s="16">
        <v>5</v>
      </c>
      <c r="K120" s="16">
        <v>100</v>
      </c>
      <c r="L120" s="16">
        <v>4</v>
      </c>
      <c r="M120" s="18">
        <f t="shared" si="11"/>
        <v>498</v>
      </c>
      <c r="N120" s="18">
        <f t="shared" si="12"/>
        <v>20</v>
      </c>
      <c r="O120" s="21">
        <f t="shared" si="13"/>
        <v>24.9</v>
      </c>
      <c r="P120" s="17">
        <v>613.5</v>
      </c>
      <c r="Q120" s="17">
        <v>0</v>
      </c>
      <c r="R120" s="17">
        <v>0</v>
      </c>
      <c r="S120" s="17">
        <f t="shared" si="14"/>
        <v>613.5</v>
      </c>
      <c r="T120" s="16">
        <v>0</v>
      </c>
      <c r="U120" s="22">
        <v>12</v>
      </c>
      <c r="V120" s="16">
        <v>13</v>
      </c>
      <c r="W120" s="18">
        <f t="shared" si="19"/>
        <v>523</v>
      </c>
      <c r="X120" s="17">
        <v>41</v>
      </c>
      <c r="Y120" s="17">
        <f t="shared" si="15"/>
        <v>654.5</v>
      </c>
      <c r="Z120" s="19">
        <f>VLOOKUP(B120,'[1]Effectifs juin 2017'!$B$7:$CJ$133,87,0)</f>
        <v>0</v>
      </c>
      <c r="AA120" s="19"/>
      <c r="AB120" s="19">
        <v>0</v>
      </c>
      <c r="AC120" s="19"/>
      <c r="AD120" s="19">
        <v>0</v>
      </c>
      <c r="AE120" s="19"/>
      <c r="AF120" s="19">
        <v>0</v>
      </c>
      <c r="AG120" s="19"/>
      <c r="AH120" s="20">
        <f t="shared" si="16"/>
        <v>0</v>
      </c>
      <c r="AI120" s="17"/>
      <c r="AJ120" s="17"/>
      <c r="AK120" s="17">
        <f t="shared" si="17"/>
        <v>0</v>
      </c>
      <c r="AL120" s="21">
        <f t="shared" si="18"/>
        <v>654.5</v>
      </c>
    </row>
    <row r="121" spans="1:38" s="3" customFormat="1" ht="29.1" customHeight="1" x14ac:dyDescent="0.25">
      <c r="A121" s="15">
        <v>115</v>
      </c>
      <c r="B121" s="71" t="s">
        <v>243</v>
      </c>
      <c r="C121" s="72" t="s">
        <v>244</v>
      </c>
      <c r="D121" s="67" t="s">
        <v>284</v>
      </c>
      <c r="E121" s="13">
        <v>128</v>
      </c>
      <c r="F121" s="13">
        <v>5</v>
      </c>
      <c r="G121" s="16">
        <v>141</v>
      </c>
      <c r="H121" s="16">
        <v>6</v>
      </c>
      <c r="I121" s="16">
        <v>106</v>
      </c>
      <c r="J121" s="16">
        <v>4</v>
      </c>
      <c r="K121" s="16">
        <v>96</v>
      </c>
      <c r="L121" s="16">
        <v>4</v>
      </c>
      <c r="M121" s="18">
        <f>E121+G121+I121+K121</f>
        <v>471</v>
      </c>
      <c r="N121" s="18">
        <f t="shared" si="12"/>
        <v>19</v>
      </c>
      <c r="O121" s="21">
        <f t="shared" si="13"/>
        <v>24.789473684210527</v>
      </c>
      <c r="P121" s="17">
        <v>584.5</v>
      </c>
      <c r="Q121" s="17">
        <v>0</v>
      </c>
      <c r="R121" s="17">
        <v>0</v>
      </c>
      <c r="S121" s="17">
        <f t="shared" si="14"/>
        <v>584.5</v>
      </c>
      <c r="T121" s="16">
        <v>23</v>
      </c>
      <c r="U121" s="22">
        <v>11</v>
      </c>
      <c r="V121" s="16">
        <v>0</v>
      </c>
      <c r="W121" s="18">
        <f t="shared" si="19"/>
        <v>505</v>
      </c>
      <c r="X121" s="17">
        <v>53</v>
      </c>
      <c r="Y121" s="17">
        <f t="shared" si="15"/>
        <v>637.5</v>
      </c>
      <c r="Z121" s="19">
        <f>VLOOKUP(B121,'[1]Effectifs juin 2017'!$B$7:$CJ$133,87,0)</f>
        <v>7</v>
      </c>
      <c r="AA121" s="19">
        <v>1</v>
      </c>
      <c r="AB121" s="19">
        <v>15</v>
      </c>
      <c r="AC121" s="19">
        <v>1</v>
      </c>
      <c r="AD121" s="19">
        <v>14</v>
      </c>
      <c r="AE121" s="19">
        <v>1</v>
      </c>
      <c r="AF121" s="19">
        <v>13</v>
      </c>
      <c r="AG121" s="19">
        <v>1</v>
      </c>
      <c r="AH121" s="20">
        <f t="shared" si="16"/>
        <v>49</v>
      </c>
      <c r="AI121" s="17">
        <v>135.5</v>
      </c>
      <c r="AJ121" s="17"/>
      <c r="AK121" s="17">
        <f t="shared" si="17"/>
        <v>135.5</v>
      </c>
      <c r="AL121" s="21">
        <f t="shared" si="18"/>
        <v>773</v>
      </c>
    </row>
    <row r="122" spans="1:38" s="3" customFormat="1" ht="29.1" customHeight="1" x14ac:dyDescent="0.25">
      <c r="A122" s="15">
        <v>116</v>
      </c>
      <c r="B122" s="71" t="s">
        <v>247</v>
      </c>
      <c r="C122" s="72" t="s">
        <v>248</v>
      </c>
      <c r="D122" s="67" t="s">
        <v>282</v>
      </c>
      <c r="E122" s="13">
        <v>110</v>
      </c>
      <c r="F122" s="13">
        <v>4</v>
      </c>
      <c r="G122" s="16">
        <v>96</v>
      </c>
      <c r="H122" s="16">
        <v>4</v>
      </c>
      <c r="I122" s="16">
        <v>99</v>
      </c>
      <c r="J122" s="16">
        <v>4</v>
      </c>
      <c r="K122" s="16">
        <v>80</v>
      </c>
      <c r="L122" s="16">
        <v>3</v>
      </c>
      <c r="M122" s="18">
        <f t="shared" si="11"/>
        <v>385</v>
      </c>
      <c r="N122" s="18">
        <f t="shared" si="12"/>
        <v>15</v>
      </c>
      <c r="O122" s="21">
        <f t="shared" si="13"/>
        <v>25.666666666666668</v>
      </c>
      <c r="P122" s="17">
        <v>457</v>
      </c>
      <c r="Q122" s="17">
        <v>0</v>
      </c>
      <c r="R122" s="17">
        <v>0</v>
      </c>
      <c r="S122" s="17">
        <f t="shared" si="14"/>
        <v>457</v>
      </c>
      <c r="T122" s="16">
        <v>0</v>
      </c>
      <c r="U122" s="22">
        <v>0</v>
      </c>
      <c r="V122" s="16">
        <v>0</v>
      </c>
      <c r="W122" s="18">
        <f t="shared" si="19"/>
        <v>385</v>
      </c>
      <c r="X122" s="17">
        <v>0</v>
      </c>
      <c r="Y122" s="17">
        <f t="shared" si="15"/>
        <v>457</v>
      </c>
      <c r="Z122" s="19">
        <f>VLOOKUP(B122,'[1]Effectifs juin 2017'!$B$7:$CJ$133,87,0)</f>
        <v>0</v>
      </c>
      <c r="AA122" s="19"/>
      <c r="AB122" s="19">
        <v>0</v>
      </c>
      <c r="AC122" s="19"/>
      <c r="AD122" s="19">
        <v>0</v>
      </c>
      <c r="AE122" s="19"/>
      <c r="AF122" s="19">
        <v>0</v>
      </c>
      <c r="AG122" s="19"/>
      <c r="AH122" s="20">
        <f t="shared" si="16"/>
        <v>0</v>
      </c>
      <c r="AI122" s="17"/>
      <c r="AJ122" s="17"/>
      <c r="AK122" s="17">
        <f t="shared" si="17"/>
        <v>0</v>
      </c>
      <c r="AL122" s="21">
        <f t="shared" si="18"/>
        <v>457</v>
      </c>
    </row>
    <row r="123" spans="1:38" s="3" customFormat="1" ht="29.1" customHeight="1" x14ac:dyDescent="0.25">
      <c r="A123" s="15">
        <v>117</v>
      </c>
      <c r="B123" s="71" t="s">
        <v>249</v>
      </c>
      <c r="C123" s="72" t="s">
        <v>250</v>
      </c>
      <c r="D123" s="67" t="s">
        <v>282</v>
      </c>
      <c r="E123" s="13">
        <v>193</v>
      </c>
      <c r="F123" s="13">
        <v>7</v>
      </c>
      <c r="G123" s="16">
        <v>203</v>
      </c>
      <c r="H123" s="16">
        <v>7</v>
      </c>
      <c r="I123" s="16">
        <v>206</v>
      </c>
      <c r="J123" s="16">
        <v>8</v>
      </c>
      <c r="K123" s="16">
        <v>184</v>
      </c>
      <c r="L123" s="16">
        <v>7</v>
      </c>
      <c r="M123" s="18">
        <f t="shared" si="11"/>
        <v>786</v>
      </c>
      <c r="N123" s="18">
        <f t="shared" si="12"/>
        <v>29</v>
      </c>
      <c r="O123" s="21">
        <f t="shared" si="13"/>
        <v>27.103448275862068</v>
      </c>
      <c r="P123" s="17">
        <v>890.25</v>
      </c>
      <c r="Q123" s="17">
        <v>0</v>
      </c>
      <c r="R123" s="17">
        <v>0</v>
      </c>
      <c r="S123" s="17">
        <f t="shared" si="14"/>
        <v>890.25</v>
      </c>
      <c r="T123" s="16">
        <v>0</v>
      </c>
      <c r="U123" s="22">
        <v>12</v>
      </c>
      <c r="V123" s="16">
        <v>0</v>
      </c>
      <c r="W123" s="18">
        <f t="shared" si="19"/>
        <v>798</v>
      </c>
      <c r="X123" s="17">
        <v>21</v>
      </c>
      <c r="Y123" s="17">
        <f t="shared" si="15"/>
        <v>911.25</v>
      </c>
      <c r="Z123" s="19">
        <f>VLOOKUP(B123,'[1]Effectifs juin 2017'!$B$7:$CJ$133,87,0)</f>
        <v>23</v>
      </c>
      <c r="AA123" s="19">
        <v>2</v>
      </c>
      <c r="AB123" s="19">
        <v>31</v>
      </c>
      <c r="AC123" s="19">
        <v>2</v>
      </c>
      <c r="AD123" s="19">
        <v>29</v>
      </c>
      <c r="AE123" s="19">
        <v>2</v>
      </c>
      <c r="AF123" s="19">
        <v>29</v>
      </c>
      <c r="AG123" s="19">
        <v>2</v>
      </c>
      <c r="AH123" s="20">
        <f t="shared" si="16"/>
        <v>112</v>
      </c>
      <c r="AI123" s="17">
        <v>265</v>
      </c>
      <c r="AJ123" s="17"/>
      <c r="AK123" s="17">
        <f t="shared" si="17"/>
        <v>265</v>
      </c>
      <c r="AL123" s="21">
        <f t="shared" si="18"/>
        <v>1176.25</v>
      </c>
    </row>
    <row r="124" spans="1:38" s="3" customFormat="1" ht="29.1" customHeight="1" x14ac:dyDescent="0.25">
      <c r="A124" s="15">
        <v>118</v>
      </c>
      <c r="B124" s="71" t="s">
        <v>251</v>
      </c>
      <c r="C124" s="72" t="s">
        <v>252</v>
      </c>
      <c r="D124" s="67" t="s">
        <v>282</v>
      </c>
      <c r="E124" s="13">
        <v>162</v>
      </c>
      <c r="F124" s="13">
        <v>6</v>
      </c>
      <c r="G124" s="16">
        <v>146</v>
      </c>
      <c r="H124" s="16">
        <v>5</v>
      </c>
      <c r="I124" s="16">
        <v>136</v>
      </c>
      <c r="J124" s="16">
        <v>5</v>
      </c>
      <c r="K124" s="16">
        <v>134</v>
      </c>
      <c r="L124" s="16">
        <v>5</v>
      </c>
      <c r="M124" s="18">
        <f t="shared" si="11"/>
        <v>578</v>
      </c>
      <c r="N124" s="18">
        <f t="shared" si="12"/>
        <v>21</v>
      </c>
      <c r="O124" s="21">
        <f t="shared" si="13"/>
        <v>27.523809523809526</v>
      </c>
      <c r="P124" s="17">
        <v>644.25</v>
      </c>
      <c r="Q124" s="17">
        <v>0</v>
      </c>
      <c r="R124" s="17">
        <v>0</v>
      </c>
      <c r="S124" s="17">
        <f t="shared" si="14"/>
        <v>644.25</v>
      </c>
      <c r="T124" s="16">
        <v>0</v>
      </c>
      <c r="U124" s="22">
        <v>13</v>
      </c>
      <c r="V124" s="16">
        <v>0</v>
      </c>
      <c r="W124" s="18">
        <f t="shared" si="19"/>
        <v>591</v>
      </c>
      <c r="X124" s="17">
        <v>21</v>
      </c>
      <c r="Y124" s="17">
        <f t="shared" si="15"/>
        <v>665.25</v>
      </c>
      <c r="Z124" s="19">
        <f>VLOOKUP(B124,'[1]Effectifs juin 2017'!$B$7:$CJ$133,87,0)</f>
        <v>0</v>
      </c>
      <c r="AA124" s="19"/>
      <c r="AB124" s="19">
        <v>0</v>
      </c>
      <c r="AC124" s="19"/>
      <c r="AD124" s="19">
        <v>0</v>
      </c>
      <c r="AE124" s="19"/>
      <c r="AF124" s="19">
        <v>0</v>
      </c>
      <c r="AG124" s="19"/>
      <c r="AH124" s="20">
        <f t="shared" si="16"/>
        <v>0</v>
      </c>
      <c r="AI124" s="17"/>
      <c r="AJ124" s="17"/>
      <c r="AK124" s="17">
        <f t="shared" si="17"/>
        <v>0</v>
      </c>
      <c r="AL124" s="21">
        <f t="shared" si="18"/>
        <v>665.25</v>
      </c>
    </row>
    <row r="125" spans="1:38" s="3" customFormat="1" ht="29.1" customHeight="1" x14ac:dyDescent="0.25">
      <c r="A125" s="15">
        <v>119</v>
      </c>
      <c r="B125" s="71" t="s">
        <v>253</v>
      </c>
      <c r="C125" s="72" t="s">
        <v>254</v>
      </c>
      <c r="D125" s="67" t="s">
        <v>282</v>
      </c>
      <c r="E125" s="13">
        <v>178</v>
      </c>
      <c r="F125" s="13">
        <v>7</v>
      </c>
      <c r="G125" s="16">
        <v>181</v>
      </c>
      <c r="H125" s="16">
        <v>7</v>
      </c>
      <c r="I125" s="16">
        <v>191</v>
      </c>
      <c r="J125" s="16">
        <v>7</v>
      </c>
      <c r="K125" s="16">
        <v>166</v>
      </c>
      <c r="L125" s="16">
        <v>6</v>
      </c>
      <c r="M125" s="18">
        <f t="shared" si="11"/>
        <v>716</v>
      </c>
      <c r="N125" s="18">
        <f t="shared" si="12"/>
        <v>27</v>
      </c>
      <c r="O125" s="21">
        <f t="shared" si="13"/>
        <v>26.518518518518519</v>
      </c>
      <c r="P125" s="17">
        <v>821</v>
      </c>
      <c r="Q125" s="17">
        <v>0</v>
      </c>
      <c r="R125" s="17">
        <v>0</v>
      </c>
      <c r="S125" s="17">
        <f t="shared" si="14"/>
        <v>821</v>
      </c>
      <c r="T125" s="16">
        <v>0</v>
      </c>
      <c r="U125" s="22">
        <v>9</v>
      </c>
      <c r="V125" s="16">
        <v>12</v>
      </c>
      <c r="W125" s="18">
        <f t="shared" si="19"/>
        <v>737</v>
      </c>
      <c r="X125" s="17">
        <v>41</v>
      </c>
      <c r="Y125" s="17">
        <f t="shared" si="15"/>
        <v>862</v>
      </c>
      <c r="Z125" s="19">
        <f>VLOOKUP(B125,'[1]Effectifs juin 2017'!$B$7:$CJ$133,87,0)</f>
        <v>0</v>
      </c>
      <c r="AA125" s="19"/>
      <c r="AB125" s="19">
        <v>0</v>
      </c>
      <c r="AC125" s="19"/>
      <c r="AD125" s="19">
        <v>0</v>
      </c>
      <c r="AE125" s="19"/>
      <c r="AF125" s="19">
        <v>0</v>
      </c>
      <c r="AG125" s="19"/>
      <c r="AH125" s="20">
        <f t="shared" si="16"/>
        <v>0</v>
      </c>
      <c r="AI125" s="17"/>
      <c r="AJ125" s="17"/>
      <c r="AK125" s="17">
        <f t="shared" si="17"/>
        <v>0</v>
      </c>
      <c r="AL125" s="21">
        <f t="shared" si="18"/>
        <v>862</v>
      </c>
    </row>
    <row r="126" spans="1:38" s="3" customFormat="1" ht="29.1" customHeight="1" x14ac:dyDescent="0.25">
      <c r="A126" s="15">
        <v>120</v>
      </c>
      <c r="B126" s="71" t="s">
        <v>255</v>
      </c>
      <c r="C126" s="72" t="s">
        <v>256</v>
      </c>
      <c r="D126" s="67" t="s">
        <v>284</v>
      </c>
      <c r="E126" s="13">
        <v>113</v>
      </c>
      <c r="F126" s="13">
        <v>5</v>
      </c>
      <c r="G126" s="16">
        <v>139</v>
      </c>
      <c r="H126" s="16">
        <v>5</v>
      </c>
      <c r="I126" s="16">
        <v>143</v>
      </c>
      <c r="J126" s="16">
        <v>6</v>
      </c>
      <c r="K126" s="16">
        <v>125</v>
      </c>
      <c r="L126" s="16">
        <v>5</v>
      </c>
      <c r="M126" s="18">
        <f t="shared" si="11"/>
        <v>520</v>
      </c>
      <c r="N126" s="18">
        <f t="shared" si="12"/>
        <v>21</v>
      </c>
      <c r="O126" s="21">
        <f t="shared" si="13"/>
        <v>24.761904761904763</v>
      </c>
      <c r="P126" s="17">
        <v>638</v>
      </c>
      <c r="Q126" s="17">
        <v>0</v>
      </c>
      <c r="R126" s="17">
        <v>0</v>
      </c>
      <c r="S126" s="17">
        <f t="shared" si="14"/>
        <v>638</v>
      </c>
      <c r="T126" s="16">
        <v>0</v>
      </c>
      <c r="U126" s="22">
        <v>13</v>
      </c>
      <c r="V126" s="16">
        <v>0</v>
      </c>
      <c r="W126" s="18">
        <f t="shared" si="19"/>
        <v>533</v>
      </c>
      <c r="X126" s="17">
        <v>21</v>
      </c>
      <c r="Y126" s="17">
        <f t="shared" si="15"/>
        <v>659</v>
      </c>
      <c r="Z126" s="19">
        <f>VLOOKUP(B126,'[1]Effectifs juin 2017'!$B$7:$CJ$133,87,0)</f>
        <v>0</v>
      </c>
      <c r="AA126" s="19"/>
      <c r="AB126" s="19">
        <v>0</v>
      </c>
      <c r="AC126" s="19"/>
      <c r="AD126" s="19">
        <v>0</v>
      </c>
      <c r="AE126" s="19"/>
      <c r="AF126" s="19">
        <v>0</v>
      </c>
      <c r="AG126" s="19"/>
      <c r="AH126" s="20">
        <f t="shared" si="16"/>
        <v>0</v>
      </c>
      <c r="AI126" s="17"/>
      <c r="AJ126" s="17"/>
      <c r="AK126" s="17">
        <f t="shared" si="17"/>
        <v>0</v>
      </c>
      <c r="AL126" s="21">
        <f t="shared" si="18"/>
        <v>659</v>
      </c>
    </row>
    <row r="127" spans="1:38" s="3" customFormat="1" ht="29.1" customHeight="1" x14ac:dyDescent="0.25">
      <c r="A127" s="15">
        <v>121</v>
      </c>
      <c r="B127" s="71" t="s">
        <v>257</v>
      </c>
      <c r="C127" s="72" t="s">
        <v>258</v>
      </c>
      <c r="D127" s="67" t="s">
        <v>282</v>
      </c>
      <c r="E127" s="13">
        <v>184</v>
      </c>
      <c r="F127" s="13">
        <v>7</v>
      </c>
      <c r="G127" s="16">
        <v>167</v>
      </c>
      <c r="H127" s="16">
        <v>6</v>
      </c>
      <c r="I127" s="16">
        <v>155</v>
      </c>
      <c r="J127" s="16">
        <v>6</v>
      </c>
      <c r="K127" s="16">
        <v>167</v>
      </c>
      <c r="L127" s="16">
        <v>6</v>
      </c>
      <c r="M127" s="18">
        <f t="shared" si="11"/>
        <v>673</v>
      </c>
      <c r="N127" s="18">
        <f t="shared" si="12"/>
        <v>25</v>
      </c>
      <c r="O127" s="21">
        <f t="shared" si="13"/>
        <v>26.92</v>
      </c>
      <c r="P127" s="17">
        <v>764.25</v>
      </c>
      <c r="Q127" s="17">
        <v>0</v>
      </c>
      <c r="R127" s="17">
        <v>0</v>
      </c>
      <c r="S127" s="17">
        <f t="shared" si="14"/>
        <v>764.25</v>
      </c>
      <c r="T127" s="16">
        <v>0</v>
      </c>
      <c r="U127" s="22">
        <v>13</v>
      </c>
      <c r="V127" s="16">
        <v>0</v>
      </c>
      <c r="W127" s="18">
        <f t="shared" si="19"/>
        <v>686</v>
      </c>
      <c r="X127" s="17">
        <v>21</v>
      </c>
      <c r="Y127" s="17">
        <f t="shared" si="15"/>
        <v>785.25</v>
      </c>
      <c r="Z127" s="19">
        <f>VLOOKUP(B127,'[1]Effectifs juin 2017'!$B$7:$CJ$133,87,0)</f>
        <v>0</v>
      </c>
      <c r="AA127" s="19"/>
      <c r="AB127" s="19">
        <v>0</v>
      </c>
      <c r="AC127" s="19"/>
      <c r="AD127" s="19">
        <v>0</v>
      </c>
      <c r="AE127" s="19"/>
      <c r="AF127" s="19">
        <v>0</v>
      </c>
      <c r="AG127" s="19"/>
      <c r="AH127" s="20">
        <f t="shared" si="16"/>
        <v>0</v>
      </c>
      <c r="AI127" s="17"/>
      <c r="AJ127" s="17"/>
      <c r="AK127" s="17">
        <f t="shared" si="17"/>
        <v>0</v>
      </c>
      <c r="AL127" s="21">
        <f t="shared" si="18"/>
        <v>785.25</v>
      </c>
    </row>
    <row r="128" spans="1:38" s="3" customFormat="1" ht="24" customHeight="1" x14ac:dyDescent="0.25">
      <c r="A128" s="15">
        <v>122</v>
      </c>
      <c r="B128" s="71" t="s">
        <v>259</v>
      </c>
      <c r="C128" s="72" t="s">
        <v>260</v>
      </c>
      <c r="D128" s="67" t="s">
        <v>282</v>
      </c>
      <c r="E128" s="13">
        <v>127</v>
      </c>
      <c r="F128" s="13">
        <v>5</v>
      </c>
      <c r="G128" s="16">
        <v>148</v>
      </c>
      <c r="H128" s="16">
        <v>6</v>
      </c>
      <c r="I128" s="16">
        <v>158</v>
      </c>
      <c r="J128" s="16">
        <v>6</v>
      </c>
      <c r="K128" s="16">
        <v>122</v>
      </c>
      <c r="L128" s="16">
        <v>5</v>
      </c>
      <c r="M128" s="18">
        <f t="shared" si="11"/>
        <v>555</v>
      </c>
      <c r="N128" s="18">
        <f t="shared" si="12"/>
        <v>22</v>
      </c>
      <c r="O128" s="21">
        <f t="shared" si="13"/>
        <v>25.227272727272727</v>
      </c>
      <c r="P128" s="17">
        <v>675.5</v>
      </c>
      <c r="Q128" s="17">
        <v>0</v>
      </c>
      <c r="R128" s="17">
        <v>0</v>
      </c>
      <c r="S128" s="17">
        <f t="shared" si="14"/>
        <v>675.5</v>
      </c>
      <c r="T128" s="16">
        <v>0</v>
      </c>
      <c r="U128" s="22">
        <v>12</v>
      </c>
      <c r="V128" s="16">
        <v>0</v>
      </c>
      <c r="W128" s="18">
        <f t="shared" si="19"/>
        <v>567</v>
      </c>
      <c r="X128" s="17">
        <v>21</v>
      </c>
      <c r="Y128" s="17">
        <f t="shared" si="15"/>
        <v>696.5</v>
      </c>
      <c r="Z128" s="19">
        <f>VLOOKUP(B128,'[1]Effectifs juin 2017'!$B$7:$CJ$133,87,0)</f>
        <v>0</v>
      </c>
      <c r="AA128" s="19"/>
      <c r="AB128" s="19">
        <v>0</v>
      </c>
      <c r="AC128" s="19"/>
      <c r="AD128" s="19">
        <v>0</v>
      </c>
      <c r="AE128" s="19"/>
      <c r="AF128" s="19">
        <v>0</v>
      </c>
      <c r="AG128" s="19"/>
      <c r="AH128" s="20">
        <f t="shared" si="16"/>
        <v>0</v>
      </c>
      <c r="AI128" s="17"/>
      <c r="AJ128" s="17"/>
      <c r="AK128" s="17">
        <f t="shared" si="17"/>
        <v>0</v>
      </c>
      <c r="AL128" s="21">
        <f t="shared" si="18"/>
        <v>696.5</v>
      </c>
    </row>
    <row r="129" spans="1:38" s="3" customFormat="1" ht="29.25" customHeight="1" x14ac:dyDescent="0.25">
      <c r="A129" s="15">
        <v>123</v>
      </c>
      <c r="B129" s="71" t="s">
        <v>261</v>
      </c>
      <c r="C129" s="72" t="s">
        <v>262</v>
      </c>
      <c r="D129" s="67" t="s">
        <v>282</v>
      </c>
      <c r="E129" s="13">
        <v>210</v>
      </c>
      <c r="F129" s="13">
        <v>8</v>
      </c>
      <c r="G129" s="16">
        <v>184</v>
      </c>
      <c r="H129" s="16">
        <v>7</v>
      </c>
      <c r="I129" s="16">
        <v>182</v>
      </c>
      <c r="J129" s="16">
        <v>7</v>
      </c>
      <c r="K129" s="16">
        <v>202</v>
      </c>
      <c r="L129" s="16">
        <v>7</v>
      </c>
      <c r="M129" s="18">
        <f t="shared" si="11"/>
        <v>778</v>
      </c>
      <c r="N129" s="18">
        <f t="shared" si="12"/>
        <v>29</v>
      </c>
      <c r="O129" s="21">
        <f t="shared" si="13"/>
        <v>26.827586206896552</v>
      </c>
      <c r="P129" s="17">
        <v>881.25</v>
      </c>
      <c r="Q129" s="17">
        <v>0</v>
      </c>
      <c r="R129" s="17">
        <v>0</v>
      </c>
      <c r="S129" s="17">
        <f t="shared" si="14"/>
        <v>881.25</v>
      </c>
      <c r="T129" s="16">
        <v>0</v>
      </c>
      <c r="U129" s="22">
        <v>13</v>
      </c>
      <c r="V129" s="16">
        <v>0</v>
      </c>
      <c r="W129" s="18">
        <f t="shared" si="19"/>
        <v>791</v>
      </c>
      <c r="X129" s="17">
        <v>21</v>
      </c>
      <c r="Y129" s="17">
        <f t="shared" si="15"/>
        <v>902.25</v>
      </c>
      <c r="Z129" s="19">
        <f>VLOOKUP(B129,'[1]Effectifs juin 2017'!$B$7:$CJ$133,87,0)</f>
        <v>0</v>
      </c>
      <c r="AA129" s="19"/>
      <c r="AB129" s="19">
        <v>0</v>
      </c>
      <c r="AC129" s="19"/>
      <c r="AD129" s="19">
        <v>0</v>
      </c>
      <c r="AE129" s="19"/>
      <c r="AF129" s="19">
        <v>0</v>
      </c>
      <c r="AG129" s="19"/>
      <c r="AH129" s="20">
        <f t="shared" si="16"/>
        <v>0</v>
      </c>
      <c r="AI129" s="17"/>
      <c r="AJ129" s="17"/>
      <c r="AK129" s="17">
        <f t="shared" si="17"/>
        <v>0</v>
      </c>
      <c r="AL129" s="21">
        <f t="shared" si="18"/>
        <v>902.25</v>
      </c>
    </row>
    <row r="130" spans="1:38" s="3" customFormat="1" ht="29.1" customHeight="1" x14ac:dyDescent="0.25">
      <c r="A130" s="15">
        <v>124</v>
      </c>
      <c r="B130" s="71" t="s">
        <v>263</v>
      </c>
      <c r="C130" s="72" t="s">
        <v>264</v>
      </c>
      <c r="D130" s="67" t="s">
        <v>282</v>
      </c>
      <c r="E130" s="13">
        <v>105</v>
      </c>
      <c r="F130" s="13">
        <v>4</v>
      </c>
      <c r="G130" s="16">
        <v>112</v>
      </c>
      <c r="H130" s="16">
        <v>4</v>
      </c>
      <c r="I130" s="16">
        <v>88</v>
      </c>
      <c r="J130" s="16">
        <v>4</v>
      </c>
      <c r="K130" s="16">
        <v>97</v>
      </c>
      <c r="L130" s="16">
        <v>4</v>
      </c>
      <c r="M130" s="18">
        <f t="shared" si="11"/>
        <v>402</v>
      </c>
      <c r="N130" s="18">
        <f t="shared" si="12"/>
        <v>16</v>
      </c>
      <c r="O130" s="21">
        <f t="shared" si="13"/>
        <v>25.125</v>
      </c>
      <c r="P130" s="17">
        <v>502.5</v>
      </c>
      <c r="Q130" s="17">
        <v>0</v>
      </c>
      <c r="R130" s="17">
        <v>0</v>
      </c>
      <c r="S130" s="17">
        <f t="shared" si="14"/>
        <v>502.5</v>
      </c>
      <c r="T130" s="16">
        <v>0</v>
      </c>
      <c r="U130" s="22">
        <v>0</v>
      </c>
      <c r="V130" s="16">
        <v>0</v>
      </c>
      <c r="W130" s="18">
        <f t="shared" si="19"/>
        <v>402</v>
      </c>
      <c r="X130" s="17">
        <v>0</v>
      </c>
      <c r="Y130" s="17">
        <f t="shared" si="15"/>
        <v>502.5</v>
      </c>
      <c r="Z130" s="19">
        <f>VLOOKUP(B130,'[1]Effectifs juin 2017'!$B$7:$CJ$133,87,0)</f>
        <v>0</v>
      </c>
      <c r="AA130" s="19"/>
      <c r="AB130" s="19">
        <v>0</v>
      </c>
      <c r="AC130" s="19"/>
      <c r="AD130" s="19">
        <v>0</v>
      </c>
      <c r="AE130" s="19"/>
      <c r="AF130" s="19">
        <v>0</v>
      </c>
      <c r="AG130" s="19"/>
      <c r="AH130" s="20">
        <f t="shared" si="16"/>
        <v>0</v>
      </c>
      <c r="AI130" s="17"/>
      <c r="AJ130" s="17"/>
      <c r="AK130" s="17">
        <f t="shared" si="17"/>
        <v>0</v>
      </c>
      <c r="AL130" s="21">
        <f t="shared" si="18"/>
        <v>502.5</v>
      </c>
    </row>
    <row r="131" spans="1:38" s="3" customFormat="1" ht="29.1" customHeight="1" x14ac:dyDescent="0.25">
      <c r="A131" s="15">
        <v>125</v>
      </c>
      <c r="B131" s="71" t="s">
        <v>265</v>
      </c>
      <c r="C131" s="72" t="s">
        <v>266</v>
      </c>
      <c r="D131" s="67" t="s">
        <v>284</v>
      </c>
      <c r="E131" s="13">
        <v>180</v>
      </c>
      <c r="F131" s="13">
        <v>7</v>
      </c>
      <c r="G131" s="16">
        <v>192</v>
      </c>
      <c r="H131" s="16">
        <v>8</v>
      </c>
      <c r="I131" s="16">
        <v>155</v>
      </c>
      <c r="J131" s="16">
        <v>6</v>
      </c>
      <c r="K131" s="16">
        <v>159</v>
      </c>
      <c r="L131" s="16">
        <v>6</v>
      </c>
      <c r="M131" s="18">
        <f t="shared" si="11"/>
        <v>686</v>
      </c>
      <c r="N131" s="18">
        <f t="shared" si="12"/>
        <v>27</v>
      </c>
      <c r="O131" s="21">
        <f t="shared" si="13"/>
        <v>25.407407407407408</v>
      </c>
      <c r="P131" s="17">
        <v>824</v>
      </c>
      <c r="Q131" s="17">
        <v>0</v>
      </c>
      <c r="R131" s="17">
        <v>0</v>
      </c>
      <c r="S131" s="17">
        <f t="shared" si="14"/>
        <v>824</v>
      </c>
      <c r="T131" s="16">
        <v>0</v>
      </c>
      <c r="U131" s="22">
        <v>0</v>
      </c>
      <c r="V131" s="16">
        <v>10</v>
      </c>
      <c r="W131" s="18">
        <f t="shared" si="19"/>
        <v>696</v>
      </c>
      <c r="X131" s="17">
        <v>20</v>
      </c>
      <c r="Y131" s="17">
        <f t="shared" si="15"/>
        <v>844</v>
      </c>
      <c r="Z131" s="19">
        <f>VLOOKUP(B131,'[1]Effectifs juin 2017'!$B$7:$CJ$133,87,0)</f>
        <v>0</v>
      </c>
      <c r="AA131" s="19"/>
      <c r="AB131" s="19">
        <v>0</v>
      </c>
      <c r="AC131" s="19"/>
      <c r="AD131" s="19">
        <v>0</v>
      </c>
      <c r="AE131" s="19"/>
      <c r="AF131" s="19">
        <v>0</v>
      </c>
      <c r="AG131" s="19"/>
      <c r="AH131" s="20">
        <f t="shared" si="16"/>
        <v>0</v>
      </c>
      <c r="AI131" s="17"/>
      <c r="AJ131" s="17"/>
      <c r="AK131" s="17">
        <f t="shared" si="17"/>
        <v>0</v>
      </c>
      <c r="AL131" s="21">
        <f t="shared" si="18"/>
        <v>844</v>
      </c>
    </row>
    <row r="132" spans="1:38" s="3" customFormat="1" ht="29.1" customHeight="1" x14ac:dyDescent="0.25">
      <c r="A132" s="15">
        <v>126</v>
      </c>
      <c r="B132" s="75" t="s">
        <v>267</v>
      </c>
      <c r="C132" s="82" t="s">
        <v>268</v>
      </c>
      <c r="D132" s="67" t="s">
        <v>284</v>
      </c>
      <c r="E132" s="13">
        <v>188</v>
      </c>
      <c r="F132" s="13">
        <v>8</v>
      </c>
      <c r="G132" s="16">
        <v>190</v>
      </c>
      <c r="H132" s="16">
        <v>7</v>
      </c>
      <c r="I132" s="16">
        <v>150</v>
      </c>
      <c r="J132" s="16">
        <v>6</v>
      </c>
      <c r="K132" s="16">
        <v>154</v>
      </c>
      <c r="L132" s="16">
        <v>6</v>
      </c>
      <c r="M132" s="18">
        <f t="shared" si="11"/>
        <v>682</v>
      </c>
      <c r="N132" s="18">
        <f t="shared" si="12"/>
        <v>27</v>
      </c>
      <c r="O132" s="21">
        <f t="shared" si="13"/>
        <v>25.25925925925926</v>
      </c>
      <c r="P132" s="17">
        <v>821</v>
      </c>
      <c r="Q132" s="17">
        <v>0</v>
      </c>
      <c r="R132" s="17">
        <v>0</v>
      </c>
      <c r="S132" s="17">
        <f t="shared" si="14"/>
        <v>821</v>
      </c>
      <c r="T132" s="16">
        <v>0</v>
      </c>
      <c r="U132" s="22">
        <v>13</v>
      </c>
      <c r="V132" s="16">
        <v>0</v>
      </c>
      <c r="W132" s="18">
        <f t="shared" si="19"/>
        <v>695</v>
      </c>
      <c r="X132" s="17">
        <v>21</v>
      </c>
      <c r="Y132" s="17">
        <f t="shared" si="15"/>
        <v>842</v>
      </c>
      <c r="Z132" s="19">
        <f>VLOOKUP(B132,'[1]Effectifs juin 2017'!$B$7:$CJ$133,87,0)</f>
        <v>12</v>
      </c>
      <c r="AA132" s="19">
        <v>1</v>
      </c>
      <c r="AB132" s="19">
        <v>14</v>
      </c>
      <c r="AC132" s="19">
        <v>1</v>
      </c>
      <c r="AD132" s="19">
        <v>16</v>
      </c>
      <c r="AE132" s="19">
        <v>1</v>
      </c>
      <c r="AF132" s="19">
        <v>13</v>
      </c>
      <c r="AG132" s="19">
        <v>1</v>
      </c>
      <c r="AH132" s="20">
        <f t="shared" si="16"/>
        <v>55</v>
      </c>
      <c r="AI132" s="17">
        <v>135.5</v>
      </c>
      <c r="AJ132" s="17"/>
      <c r="AK132" s="17">
        <f t="shared" si="17"/>
        <v>135.5</v>
      </c>
      <c r="AL132" s="21">
        <f t="shared" si="18"/>
        <v>977.5</v>
      </c>
    </row>
    <row r="133" spans="1:38" s="3" customFormat="1" ht="29.1" customHeight="1" x14ac:dyDescent="0.25">
      <c r="A133" s="15">
        <v>127</v>
      </c>
      <c r="B133" s="71" t="s">
        <v>269</v>
      </c>
      <c r="C133" s="72" t="s">
        <v>270</v>
      </c>
      <c r="D133" s="67" t="s">
        <v>284</v>
      </c>
      <c r="E133" s="13">
        <v>114</v>
      </c>
      <c r="F133" s="13">
        <v>5</v>
      </c>
      <c r="G133" s="16">
        <v>99</v>
      </c>
      <c r="H133" s="16">
        <v>4</v>
      </c>
      <c r="I133" s="16">
        <v>102</v>
      </c>
      <c r="J133" s="16">
        <v>4</v>
      </c>
      <c r="K133" s="16">
        <v>103</v>
      </c>
      <c r="L133" s="16">
        <v>4</v>
      </c>
      <c r="M133" s="65">
        <f t="shared" si="11"/>
        <v>418</v>
      </c>
      <c r="N133" s="18">
        <f t="shared" si="12"/>
        <v>17</v>
      </c>
      <c r="O133" s="21">
        <f t="shared" si="13"/>
        <v>24.588235294117649</v>
      </c>
      <c r="P133" s="17">
        <v>526.5</v>
      </c>
      <c r="Q133" s="17">
        <v>0</v>
      </c>
      <c r="R133" s="17">
        <v>0</v>
      </c>
      <c r="S133" s="17">
        <f t="shared" si="14"/>
        <v>526.5</v>
      </c>
      <c r="T133" s="16">
        <v>0</v>
      </c>
      <c r="U133" s="22">
        <v>12</v>
      </c>
      <c r="V133" s="16">
        <v>0</v>
      </c>
      <c r="W133" s="65">
        <f t="shared" si="19"/>
        <v>430</v>
      </c>
      <c r="X133" s="17">
        <v>21</v>
      </c>
      <c r="Y133" s="17">
        <f t="shared" si="15"/>
        <v>547.5</v>
      </c>
      <c r="Z133" s="19">
        <f>VLOOKUP(B133,'[1]Effectifs juin 2017'!$B$7:$CJ$133,87,0)</f>
        <v>0</v>
      </c>
      <c r="AA133" s="19"/>
      <c r="AB133" s="19">
        <v>0</v>
      </c>
      <c r="AC133" s="19"/>
      <c r="AD133" s="19">
        <v>0</v>
      </c>
      <c r="AE133" s="19"/>
      <c r="AF133" s="19">
        <v>0</v>
      </c>
      <c r="AG133" s="19"/>
      <c r="AH133" s="20">
        <f t="shared" si="16"/>
        <v>0</v>
      </c>
      <c r="AI133" s="17"/>
      <c r="AJ133" s="17"/>
      <c r="AK133" s="17">
        <f t="shared" si="17"/>
        <v>0</v>
      </c>
      <c r="AL133" s="21">
        <f t="shared" si="18"/>
        <v>547.5</v>
      </c>
    </row>
    <row r="134" spans="1:38" s="3" customFormat="1" ht="29.1" customHeight="1" x14ac:dyDescent="0.25">
      <c r="A134" s="15"/>
      <c r="B134" s="15"/>
      <c r="C134" s="25" t="s">
        <v>14</v>
      </c>
      <c r="D134" s="67"/>
      <c r="E134" s="26">
        <f t="shared" ref="E134:S134" si="20">SUM(E7:E133)</f>
        <v>18133</v>
      </c>
      <c r="F134" s="26">
        <f t="shared" si="20"/>
        <v>701</v>
      </c>
      <c r="G134" s="26">
        <f t="shared" si="20"/>
        <v>17504</v>
      </c>
      <c r="H134" s="26">
        <f t="shared" si="20"/>
        <v>680</v>
      </c>
      <c r="I134" s="26">
        <f t="shared" si="20"/>
        <v>16985</v>
      </c>
      <c r="J134" s="26">
        <f t="shared" si="20"/>
        <v>660</v>
      </c>
      <c r="K134" s="26">
        <f t="shared" si="20"/>
        <v>16503</v>
      </c>
      <c r="L134" s="26">
        <f t="shared" si="20"/>
        <v>636</v>
      </c>
      <c r="M134" s="26">
        <f t="shared" si="20"/>
        <v>69125</v>
      </c>
      <c r="N134" s="26">
        <f t="shared" si="20"/>
        <v>2677</v>
      </c>
      <c r="O134" s="21">
        <f t="shared" si="13"/>
        <v>25.821815465072842</v>
      </c>
      <c r="P134" s="21">
        <f t="shared" si="20"/>
        <v>81905.5</v>
      </c>
      <c r="Q134" s="21">
        <f t="shared" si="20"/>
        <v>302.75</v>
      </c>
      <c r="R134" s="21">
        <f t="shared" si="20"/>
        <v>126</v>
      </c>
      <c r="S134" s="21">
        <f t="shared" si="20"/>
        <v>82334.25</v>
      </c>
      <c r="T134" s="26">
        <f t="shared" ref="T134:Y134" si="21">SUM(T7:T133)</f>
        <v>331</v>
      </c>
      <c r="U134" s="26">
        <f t="shared" si="21"/>
        <v>722</v>
      </c>
      <c r="V134" s="26">
        <f t="shared" si="21"/>
        <v>243</v>
      </c>
      <c r="W134" s="26">
        <f t="shared" si="21"/>
        <v>70421</v>
      </c>
      <c r="X134" s="21">
        <f t="shared" si="21"/>
        <v>2755</v>
      </c>
      <c r="Y134" s="21">
        <f t="shared" si="21"/>
        <v>85089.25</v>
      </c>
      <c r="Z134" s="26">
        <f t="shared" ref="Z134:AG134" si="22">SUM(Z7:Z133)</f>
        <v>356</v>
      </c>
      <c r="AA134" s="26">
        <f t="shared" si="22"/>
        <v>29</v>
      </c>
      <c r="AB134" s="26">
        <f t="shared" si="22"/>
        <v>432</v>
      </c>
      <c r="AC134" s="26">
        <f t="shared" si="22"/>
        <v>32</v>
      </c>
      <c r="AD134" s="26">
        <f t="shared" si="22"/>
        <v>456</v>
      </c>
      <c r="AE134" s="26">
        <f t="shared" si="22"/>
        <v>30</v>
      </c>
      <c r="AF134" s="26">
        <f t="shared" si="22"/>
        <v>470</v>
      </c>
      <c r="AG134" s="26">
        <f t="shared" si="22"/>
        <v>35</v>
      </c>
      <c r="AH134" s="20">
        <f t="shared" si="16"/>
        <v>1714</v>
      </c>
      <c r="AI134" s="21">
        <f>SUM(AI7:AI133)</f>
        <v>4268.5</v>
      </c>
      <c r="AJ134" s="21">
        <f t="shared" ref="AJ134:AK134" si="23">SUM(AJ7:AJ133)</f>
        <v>-29</v>
      </c>
      <c r="AK134" s="21">
        <f t="shared" si="23"/>
        <v>4239.5</v>
      </c>
      <c r="AL134" s="57">
        <f>SUM(AL7:AL133)</f>
        <v>89328.75</v>
      </c>
    </row>
    <row r="135" spans="1:38" s="12" customFormat="1" ht="21.75" customHeight="1" x14ac:dyDescent="0.25">
      <c r="A135" s="27"/>
      <c r="B135" s="27"/>
      <c r="C135" s="3"/>
      <c r="D135" s="4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T135" s="28"/>
      <c r="U135" s="61"/>
      <c r="V135" s="3"/>
      <c r="W135" s="3"/>
    </row>
    <row r="136" spans="1:38" s="12" customFormat="1" ht="20.100000000000001" customHeight="1" x14ac:dyDescent="0.25">
      <c r="A136" s="30"/>
      <c r="B136" s="30"/>
      <c r="D136" s="4"/>
      <c r="E136" s="28"/>
      <c r="F136" s="28"/>
      <c r="G136" s="28"/>
      <c r="H136" s="28"/>
      <c r="I136" s="28"/>
      <c r="J136" s="28"/>
      <c r="K136" s="28"/>
      <c r="L136" s="28"/>
      <c r="M136" s="31"/>
      <c r="N136" s="31"/>
      <c r="O136" s="31"/>
      <c r="T136" s="28"/>
      <c r="U136" s="61"/>
      <c r="V136" s="3"/>
      <c r="W136" s="32"/>
      <c r="Z136" s="130" t="s">
        <v>15</v>
      </c>
      <c r="AA136" s="131"/>
      <c r="AB136" s="131"/>
      <c r="AC136" s="131"/>
      <c r="AD136" s="131"/>
      <c r="AE136" s="131"/>
      <c r="AF136" s="131"/>
      <c r="AG136" s="132"/>
      <c r="AH136" s="33">
        <f>W134+AH134</f>
        <v>72135</v>
      </c>
    </row>
    <row r="137" spans="1:38" s="12" customFormat="1" ht="20.100000000000001" customHeight="1" x14ac:dyDescent="0.25">
      <c r="A137" s="27"/>
      <c r="B137" s="27"/>
      <c r="C137" s="3"/>
      <c r="D137" s="29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T137" s="28"/>
      <c r="U137" s="61"/>
      <c r="V137" s="3"/>
      <c r="W137" s="3"/>
    </row>
    <row r="138" spans="1:38" s="12" customFormat="1" ht="20.100000000000001" customHeight="1" x14ac:dyDescent="0.25">
      <c r="A138" s="30"/>
      <c r="B138" s="30"/>
      <c r="C138" s="34"/>
      <c r="D138" s="29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T138" s="36"/>
      <c r="U138" s="62"/>
      <c r="V138" s="35"/>
      <c r="W138" s="35"/>
    </row>
    <row r="139" spans="1:38" s="12" customFormat="1" ht="20.100000000000001" customHeight="1" x14ac:dyDescent="0.25">
      <c r="A139" s="30"/>
      <c r="B139" s="30"/>
      <c r="C139" s="34"/>
      <c r="D139" s="29"/>
      <c r="E139" s="36"/>
      <c r="F139" s="36"/>
      <c r="G139" s="36"/>
      <c r="H139" s="36"/>
      <c r="I139" s="36"/>
      <c r="J139" s="36"/>
      <c r="K139" s="36"/>
      <c r="L139" s="36"/>
      <c r="M139" s="28"/>
      <c r="N139" s="28"/>
      <c r="O139" s="28"/>
      <c r="T139" s="36"/>
      <c r="U139" s="61"/>
      <c r="V139" s="3"/>
      <c r="W139" s="3"/>
    </row>
    <row r="140" spans="1:38" s="12" customFormat="1" ht="20.100000000000001" customHeight="1" x14ac:dyDescent="0.25">
      <c r="A140" s="37"/>
      <c r="B140" s="37"/>
      <c r="C140" s="38"/>
      <c r="D140" s="29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T140" s="28"/>
      <c r="U140" s="61"/>
      <c r="V140" s="3"/>
      <c r="W140" s="3"/>
    </row>
    <row r="141" spans="1:38" s="12" customFormat="1" ht="20.100000000000001" customHeight="1" x14ac:dyDescent="0.25">
      <c r="A141" s="30"/>
      <c r="B141" s="30"/>
      <c r="C141" s="29"/>
      <c r="D141" s="29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T141" s="28"/>
      <c r="U141" s="61"/>
      <c r="V141" s="3"/>
      <c r="W141" s="3"/>
    </row>
    <row r="142" spans="1:38" s="12" customFormat="1" ht="20.100000000000001" customHeight="1" x14ac:dyDescent="0.25">
      <c r="A142" s="30"/>
      <c r="B142" s="30"/>
      <c r="C142" s="29"/>
      <c r="D142" s="29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T142" s="28"/>
      <c r="U142" s="61"/>
      <c r="V142" s="3"/>
      <c r="W142" s="3"/>
    </row>
    <row r="143" spans="1:38" s="12" customFormat="1" ht="20.100000000000001" customHeight="1" x14ac:dyDescent="0.25">
      <c r="A143" s="39"/>
      <c r="B143" s="39"/>
      <c r="C143" s="40"/>
      <c r="D143" s="4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T143" s="28"/>
      <c r="U143" s="61"/>
      <c r="V143" s="3"/>
      <c r="W143" s="3"/>
    </row>
    <row r="144" spans="1:38" s="12" customFormat="1" ht="20.100000000000001" customHeight="1" x14ac:dyDescent="0.25">
      <c r="A144" s="27"/>
      <c r="B144" s="27"/>
      <c r="C144" s="3"/>
      <c r="D144" s="29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T144" s="36"/>
      <c r="U144" s="62"/>
      <c r="V144" s="35"/>
      <c r="W144" s="35"/>
    </row>
    <row r="145" spans="1:23" s="12" customFormat="1" ht="20.100000000000001" customHeight="1" x14ac:dyDescent="0.25">
      <c r="A145" s="27"/>
      <c r="B145" s="27"/>
      <c r="C145" s="3"/>
      <c r="D145" s="29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T145" s="42"/>
      <c r="U145" s="63"/>
      <c r="V145" s="41"/>
      <c r="W145" s="41"/>
    </row>
    <row r="146" spans="1:23" s="12" customFormat="1" ht="35.1" customHeight="1" x14ac:dyDescent="0.25">
      <c r="A146" s="43"/>
      <c r="B146" s="43"/>
      <c r="C146" s="44"/>
      <c r="D146" s="68"/>
      <c r="E146" s="45"/>
      <c r="F146" s="45"/>
      <c r="G146" s="45"/>
      <c r="H146" s="45"/>
      <c r="I146" s="45"/>
      <c r="J146" s="45"/>
      <c r="K146" s="45"/>
      <c r="L146" s="45"/>
      <c r="M146" s="28"/>
      <c r="N146" s="28"/>
      <c r="O146" s="28"/>
      <c r="T146" s="45"/>
      <c r="U146" s="61"/>
      <c r="V146" s="3"/>
      <c r="W146" s="3"/>
    </row>
    <row r="147" spans="1:23" ht="35.1" customHeight="1" x14ac:dyDescent="0.25">
      <c r="A147" s="46"/>
      <c r="B147" s="46"/>
      <c r="C147" s="24"/>
      <c r="D147" s="69"/>
      <c r="E147" s="45"/>
      <c r="F147" s="45"/>
      <c r="G147" s="45"/>
      <c r="H147" s="45"/>
      <c r="I147" s="45"/>
      <c r="J147" s="45"/>
      <c r="K147" s="45"/>
      <c r="L147" s="45"/>
      <c r="M147" s="28"/>
      <c r="N147" s="28"/>
      <c r="O147" s="28"/>
      <c r="T147" s="45"/>
      <c r="U147" s="61"/>
      <c r="V147" s="3"/>
      <c r="W147" s="3"/>
    </row>
    <row r="148" spans="1:23" ht="20.100000000000001" customHeight="1" x14ac:dyDescent="0.25">
      <c r="A148" s="46"/>
      <c r="B148" s="46"/>
      <c r="C148" s="24"/>
      <c r="D148" s="69"/>
      <c r="E148" s="45"/>
      <c r="F148" s="45"/>
      <c r="G148" s="45"/>
      <c r="H148" s="45"/>
      <c r="I148" s="45"/>
      <c r="J148" s="45"/>
      <c r="K148" s="45"/>
      <c r="L148" s="45"/>
      <c r="M148" s="28"/>
      <c r="N148" s="28"/>
      <c r="O148" s="28"/>
      <c r="T148" s="45"/>
      <c r="U148" s="61"/>
      <c r="V148" s="3"/>
      <c r="W148" s="3"/>
    </row>
    <row r="149" spans="1:23" ht="20.100000000000001" customHeight="1" x14ac:dyDescent="0.25">
      <c r="A149" s="37"/>
      <c r="B149" s="37"/>
      <c r="C149" s="48"/>
      <c r="D149" s="69"/>
      <c r="E149" s="49"/>
      <c r="F149" s="49"/>
      <c r="G149" s="50"/>
      <c r="H149" s="50"/>
      <c r="I149" s="50"/>
      <c r="J149" s="50"/>
      <c r="K149" s="50"/>
      <c r="L149" s="50"/>
      <c r="M149" s="28"/>
      <c r="N149" s="28"/>
      <c r="O149" s="28"/>
      <c r="T149" s="50"/>
      <c r="U149" s="51"/>
      <c r="V149" s="51"/>
      <c r="W149" s="3"/>
    </row>
    <row r="150" spans="1:23" ht="20.100000000000001" customHeight="1" x14ac:dyDescent="0.25">
      <c r="A150" s="46"/>
      <c r="B150" s="46"/>
      <c r="C150" s="24"/>
      <c r="D150" s="69"/>
      <c r="E150" s="45"/>
      <c r="F150" s="45"/>
      <c r="G150" s="45"/>
      <c r="H150" s="45"/>
      <c r="I150" s="45"/>
      <c r="J150" s="45"/>
      <c r="K150" s="45"/>
      <c r="L150" s="45"/>
      <c r="M150" s="28"/>
      <c r="N150" s="28"/>
      <c r="O150" s="28"/>
      <c r="T150" s="45"/>
      <c r="U150" s="61"/>
      <c r="V150" s="3"/>
      <c r="W150" s="3"/>
    </row>
    <row r="151" spans="1:23" ht="20.100000000000001" customHeight="1" x14ac:dyDescent="0.25">
      <c r="A151" s="43"/>
      <c r="B151" s="43"/>
      <c r="C151" s="44"/>
      <c r="D151" s="69"/>
      <c r="E151" s="52"/>
      <c r="F151" s="52"/>
      <c r="G151" s="45"/>
      <c r="H151" s="45"/>
      <c r="I151" s="45"/>
      <c r="J151" s="45"/>
      <c r="K151" s="45"/>
      <c r="L151" s="45"/>
      <c r="M151" s="28"/>
      <c r="N151" s="28"/>
      <c r="O151" s="28"/>
      <c r="T151" s="45"/>
      <c r="U151" s="61"/>
      <c r="V151" s="3"/>
      <c r="W151" s="3"/>
    </row>
    <row r="152" spans="1:23" ht="20.100000000000001" customHeight="1" x14ac:dyDescent="0.25">
      <c r="A152" s="46"/>
      <c r="B152" s="46"/>
      <c r="C152" s="24"/>
      <c r="D152" s="69"/>
      <c r="E152" s="45"/>
      <c r="F152" s="45"/>
      <c r="G152" s="45"/>
      <c r="H152" s="45"/>
      <c r="I152" s="45"/>
      <c r="J152" s="45"/>
      <c r="K152" s="45"/>
      <c r="L152" s="45"/>
      <c r="M152" s="28"/>
      <c r="N152" s="28"/>
      <c r="O152" s="28"/>
      <c r="T152" s="45"/>
      <c r="U152" s="61"/>
      <c r="V152" s="3"/>
      <c r="W152" s="3"/>
    </row>
    <row r="153" spans="1:23" ht="20.100000000000001" customHeight="1" x14ac:dyDescent="0.25">
      <c r="A153" s="7"/>
      <c r="B153" s="7"/>
      <c r="C153" s="53"/>
      <c r="D153" s="69"/>
      <c r="E153" s="52"/>
      <c r="F153" s="52"/>
      <c r="G153" s="45"/>
      <c r="H153" s="45"/>
      <c r="I153" s="45"/>
      <c r="J153" s="45"/>
      <c r="K153" s="45"/>
      <c r="L153" s="45"/>
      <c r="M153" s="28"/>
      <c r="N153" s="28"/>
      <c r="O153" s="28"/>
      <c r="T153" s="45"/>
      <c r="U153" s="61"/>
      <c r="V153" s="3"/>
      <c r="W153" s="3"/>
    </row>
    <row r="154" spans="1:23" ht="20.100000000000001" customHeight="1" x14ac:dyDescent="0.25">
      <c r="A154" s="46"/>
      <c r="B154" s="46"/>
      <c r="C154" s="24"/>
      <c r="D154" s="69"/>
      <c r="E154" s="45"/>
      <c r="F154" s="45"/>
      <c r="G154" s="45"/>
      <c r="H154" s="45"/>
      <c r="I154" s="45"/>
      <c r="J154" s="45"/>
      <c r="K154" s="45"/>
      <c r="L154" s="45"/>
      <c r="M154" s="28"/>
      <c r="N154" s="28"/>
      <c r="O154" s="28"/>
      <c r="T154" s="45"/>
      <c r="U154" s="61"/>
      <c r="V154" s="3"/>
      <c r="W154" s="3"/>
    </row>
    <row r="155" spans="1:23" ht="20.100000000000001" customHeight="1" x14ac:dyDescent="0.25">
      <c r="A155" s="37"/>
      <c r="B155" s="37"/>
      <c r="C155" s="48"/>
      <c r="D155" s="69"/>
      <c r="E155" s="52"/>
      <c r="F155" s="52"/>
      <c r="G155" s="45"/>
      <c r="H155" s="45"/>
      <c r="I155" s="45"/>
      <c r="J155" s="45"/>
      <c r="K155" s="45"/>
      <c r="L155" s="45"/>
      <c r="M155" s="28"/>
      <c r="N155" s="28"/>
      <c r="O155" s="28"/>
      <c r="T155" s="45"/>
      <c r="U155" s="61"/>
      <c r="V155" s="3"/>
      <c r="W155" s="3"/>
    </row>
    <row r="156" spans="1:23" ht="20.100000000000001" customHeight="1" x14ac:dyDescent="0.25">
      <c r="A156" s="46"/>
      <c r="B156" s="46"/>
      <c r="C156" s="24"/>
      <c r="D156" s="69"/>
      <c r="E156" s="45"/>
      <c r="F156" s="45"/>
      <c r="G156" s="45"/>
      <c r="H156" s="45"/>
      <c r="I156" s="45"/>
      <c r="J156" s="45"/>
      <c r="K156" s="45"/>
      <c r="L156" s="45"/>
      <c r="M156" s="28"/>
      <c r="N156" s="28"/>
      <c r="O156" s="28"/>
      <c r="T156" s="45"/>
      <c r="U156" s="61"/>
      <c r="V156" s="3"/>
      <c r="W156" s="3"/>
    </row>
    <row r="157" spans="1:23" ht="20.100000000000001" customHeight="1" x14ac:dyDescent="0.25">
      <c r="A157" s="37"/>
      <c r="B157" s="37"/>
      <c r="C157" s="48"/>
      <c r="D157" s="69"/>
      <c r="E157" s="52"/>
      <c r="F157" s="52"/>
      <c r="G157" s="45"/>
      <c r="H157" s="45"/>
      <c r="I157" s="45"/>
      <c r="J157" s="45"/>
      <c r="K157" s="45"/>
      <c r="L157" s="45"/>
      <c r="M157" s="28"/>
      <c r="N157" s="28"/>
      <c r="O157" s="28"/>
      <c r="T157" s="45"/>
      <c r="U157" s="61"/>
      <c r="V157" s="3"/>
      <c r="W157" s="3"/>
    </row>
    <row r="158" spans="1:23" ht="35.1" customHeight="1" x14ac:dyDescent="0.25">
      <c r="A158" s="46"/>
      <c r="B158" s="46"/>
      <c r="C158" s="24"/>
      <c r="D158" s="69"/>
      <c r="E158" s="45"/>
      <c r="F158" s="45"/>
      <c r="G158" s="45"/>
      <c r="H158" s="45"/>
      <c r="I158" s="45"/>
      <c r="J158" s="45"/>
      <c r="K158" s="45"/>
      <c r="L158" s="45"/>
      <c r="M158" s="28"/>
      <c r="N158" s="28"/>
      <c r="O158" s="28"/>
      <c r="T158" s="45"/>
      <c r="U158" s="61"/>
      <c r="V158" s="3"/>
      <c r="W158" s="3"/>
    </row>
    <row r="159" spans="1:23" ht="20.100000000000001" customHeight="1" x14ac:dyDescent="0.25">
      <c r="A159" s="46"/>
      <c r="B159" s="46"/>
      <c r="C159" s="24"/>
      <c r="D159" s="69"/>
      <c r="E159" s="52"/>
      <c r="F159" s="52"/>
      <c r="G159" s="45"/>
      <c r="H159" s="45"/>
      <c r="I159" s="45"/>
      <c r="J159" s="45"/>
      <c r="K159" s="45"/>
      <c r="L159" s="45"/>
      <c r="M159" s="28"/>
      <c r="N159" s="28"/>
      <c r="O159" s="28"/>
      <c r="T159" s="45"/>
      <c r="U159" s="61"/>
      <c r="V159" s="3"/>
      <c r="W159" s="3"/>
    </row>
    <row r="160" spans="1:23" ht="35.1" customHeight="1" x14ac:dyDescent="0.25">
      <c r="A160" s="46"/>
      <c r="B160" s="46"/>
      <c r="C160" s="24"/>
      <c r="D160" s="69"/>
      <c r="E160" s="45"/>
      <c r="F160" s="45"/>
      <c r="G160" s="45"/>
      <c r="H160" s="45"/>
      <c r="I160" s="45"/>
      <c r="J160" s="45"/>
      <c r="K160" s="45"/>
      <c r="L160" s="45"/>
      <c r="M160" s="28"/>
      <c r="N160" s="28"/>
      <c r="O160" s="28"/>
      <c r="T160" s="45"/>
      <c r="U160" s="61"/>
      <c r="V160" s="3"/>
      <c r="W160" s="3"/>
    </row>
    <row r="161" spans="1:23" ht="35.1" customHeight="1" x14ac:dyDescent="0.25">
      <c r="A161" s="27"/>
      <c r="B161" s="27"/>
      <c r="C161" s="3"/>
      <c r="D161" s="4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T161" s="28"/>
      <c r="U161" s="61"/>
      <c r="V161" s="3"/>
      <c r="W161" s="3"/>
    </row>
    <row r="162" spans="1:23" ht="35.1" customHeight="1" x14ac:dyDescent="0.25">
      <c r="A162" s="27"/>
      <c r="B162" s="27"/>
      <c r="C162" s="3"/>
      <c r="D162" s="4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T162" s="28"/>
      <c r="U162" s="61"/>
      <c r="V162" s="3"/>
      <c r="W162" s="3"/>
    </row>
    <row r="163" spans="1:23" ht="35.1" customHeight="1" x14ac:dyDescent="0.25">
      <c r="A163" s="27"/>
      <c r="B163" s="27"/>
      <c r="C163" s="3"/>
      <c r="D163" s="4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T163" s="28"/>
      <c r="U163" s="61"/>
      <c r="V163" s="3"/>
      <c r="W163" s="3"/>
    </row>
    <row r="164" spans="1:23" ht="35.1" customHeight="1" x14ac:dyDescent="0.25">
      <c r="A164" s="27"/>
      <c r="B164" s="27"/>
      <c r="C164" s="3"/>
      <c r="D164" s="4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T164" s="28"/>
      <c r="U164" s="61"/>
      <c r="V164" s="3"/>
      <c r="W164" s="3"/>
    </row>
    <row r="165" spans="1:23" ht="35.1" customHeight="1" x14ac:dyDescent="0.25">
      <c r="A165" s="27"/>
      <c r="B165" s="27"/>
      <c r="C165" s="3"/>
      <c r="D165" s="4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T165" s="28"/>
      <c r="U165" s="61"/>
      <c r="V165" s="3"/>
      <c r="W165" s="3"/>
    </row>
    <row r="166" spans="1:23" ht="35.1" customHeight="1" x14ac:dyDescent="0.25">
      <c r="A166" s="27"/>
      <c r="B166" s="27"/>
      <c r="C166" s="3"/>
      <c r="D166" s="4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T166" s="28"/>
      <c r="U166" s="61"/>
      <c r="V166" s="3"/>
      <c r="W166" s="3"/>
    </row>
    <row r="167" spans="1:23" ht="35.1" customHeight="1" x14ac:dyDescent="0.25">
      <c r="A167" s="27"/>
      <c r="B167" s="27"/>
      <c r="C167" s="3"/>
      <c r="D167" s="4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T167" s="28"/>
      <c r="U167" s="61"/>
      <c r="V167" s="3"/>
      <c r="W167" s="3"/>
    </row>
    <row r="168" spans="1:23" ht="35.1" customHeight="1" x14ac:dyDescent="0.25">
      <c r="A168" s="27"/>
      <c r="B168" s="27"/>
      <c r="C168" s="3"/>
      <c r="D168" s="4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T168" s="28"/>
      <c r="U168" s="61"/>
      <c r="V168" s="3"/>
      <c r="W168" s="3"/>
    </row>
    <row r="169" spans="1:23" ht="35.1" customHeight="1" x14ac:dyDescent="0.25">
      <c r="A169" s="27"/>
      <c r="B169" s="27"/>
      <c r="C169" s="3"/>
      <c r="D169" s="4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T169" s="28"/>
      <c r="U169" s="61"/>
      <c r="V169" s="3"/>
      <c r="W169" s="3"/>
    </row>
    <row r="170" spans="1:23" ht="35.1" customHeight="1" x14ac:dyDescent="0.25">
      <c r="A170" s="27"/>
      <c r="B170" s="27"/>
      <c r="C170" s="3"/>
      <c r="D170" s="4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T170" s="28"/>
      <c r="U170" s="61"/>
      <c r="V170" s="3"/>
      <c r="W170" s="3"/>
    </row>
    <row r="171" spans="1:23" ht="35.1" customHeight="1" x14ac:dyDescent="0.25">
      <c r="A171" s="27"/>
      <c r="B171" s="27"/>
      <c r="C171" s="3"/>
      <c r="D171" s="4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T171" s="28"/>
      <c r="U171" s="61"/>
      <c r="V171" s="3"/>
      <c r="W171" s="3"/>
    </row>
    <row r="172" spans="1:23" ht="35.1" customHeight="1" x14ac:dyDescent="0.25">
      <c r="A172" s="27"/>
      <c r="B172" s="27"/>
      <c r="C172" s="3"/>
      <c r="D172" s="4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T172" s="28"/>
      <c r="U172" s="61"/>
      <c r="V172" s="3"/>
      <c r="W172" s="3"/>
    </row>
    <row r="173" spans="1:23" ht="35.1" customHeight="1" x14ac:dyDescent="0.25">
      <c r="A173" s="27"/>
      <c r="B173" s="27"/>
      <c r="C173" s="3"/>
      <c r="D173" s="4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T173" s="28"/>
      <c r="U173" s="61"/>
      <c r="V173" s="3"/>
      <c r="W173" s="3"/>
    </row>
    <row r="174" spans="1:23" ht="35.1" customHeight="1" x14ac:dyDescent="0.25">
      <c r="A174" s="27"/>
      <c r="B174" s="27"/>
      <c r="C174" s="3"/>
      <c r="D174" s="4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T174" s="28"/>
      <c r="U174" s="61"/>
      <c r="V174" s="3"/>
      <c r="W174" s="3"/>
    </row>
    <row r="175" spans="1:23" ht="35.1" customHeight="1" x14ac:dyDescent="0.25">
      <c r="A175" s="27"/>
      <c r="B175" s="27"/>
      <c r="C175" s="3"/>
      <c r="D175" s="4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T175" s="28"/>
      <c r="U175" s="61"/>
      <c r="V175" s="3"/>
      <c r="W175" s="3"/>
    </row>
    <row r="176" spans="1:23" ht="35.1" customHeight="1" x14ac:dyDescent="0.25">
      <c r="A176" s="27"/>
      <c r="B176" s="27"/>
      <c r="C176" s="3"/>
      <c r="D176" s="4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T176" s="28"/>
      <c r="U176" s="61"/>
      <c r="V176" s="3"/>
      <c r="W176" s="3"/>
    </row>
    <row r="177" spans="1:23" ht="35.1" customHeight="1" x14ac:dyDescent="0.25">
      <c r="A177" s="27"/>
      <c r="B177" s="27"/>
      <c r="C177" s="3"/>
      <c r="D177" s="4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T177" s="28"/>
      <c r="U177" s="61"/>
      <c r="V177" s="3"/>
      <c r="W177" s="3"/>
    </row>
    <row r="178" spans="1:23" ht="35.1" customHeight="1" x14ac:dyDescent="0.25">
      <c r="A178" s="27"/>
      <c r="B178" s="27"/>
      <c r="C178" s="3"/>
      <c r="D178" s="4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T178" s="28"/>
      <c r="U178" s="61"/>
      <c r="V178" s="3"/>
      <c r="W178" s="3"/>
    </row>
    <row r="179" spans="1:23" ht="35.1" customHeight="1" x14ac:dyDescent="0.25">
      <c r="A179" s="27"/>
      <c r="B179" s="27"/>
      <c r="C179" s="3"/>
      <c r="D179" s="4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T179" s="28"/>
      <c r="U179" s="61"/>
      <c r="V179" s="3"/>
      <c r="W179" s="3"/>
    </row>
    <row r="180" spans="1:23" ht="35.1" customHeight="1" x14ac:dyDescent="0.25">
      <c r="A180" s="27"/>
      <c r="B180" s="27"/>
      <c r="C180" s="3"/>
      <c r="D180" s="4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T180" s="28"/>
      <c r="U180" s="61"/>
      <c r="V180" s="3"/>
      <c r="W180" s="3"/>
    </row>
    <row r="181" spans="1:23" ht="35.1" customHeight="1" x14ac:dyDescent="0.25">
      <c r="A181" s="27"/>
      <c r="B181" s="27"/>
      <c r="C181" s="3"/>
      <c r="D181" s="4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T181" s="28"/>
      <c r="U181" s="61"/>
      <c r="V181" s="3"/>
      <c r="W181" s="3"/>
    </row>
    <row r="182" spans="1:23" ht="35.1" customHeight="1" x14ac:dyDescent="0.25">
      <c r="A182" s="27"/>
      <c r="B182" s="27"/>
      <c r="C182" s="3"/>
      <c r="D182" s="4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T182" s="28"/>
      <c r="U182" s="61"/>
      <c r="V182" s="3"/>
      <c r="W182" s="3"/>
    </row>
    <row r="183" spans="1:23" ht="35.1" customHeight="1" x14ac:dyDescent="0.25">
      <c r="A183" s="27"/>
      <c r="B183" s="27"/>
      <c r="C183" s="3"/>
      <c r="D183" s="4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T183" s="28"/>
      <c r="U183" s="61"/>
      <c r="V183" s="3"/>
      <c r="W183" s="3"/>
    </row>
    <row r="184" spans="1:23" ht="35.1" customHeight="1" x14ac:dyDescent="0.25">
      <c r="A184" s="27"/>
      <c r="B184" s="27"/>
      <c r="C184" s="3"/>
      <c r="D184" s="4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T184" s="28"/>
      <c r="U184" s="61"/>
      <c r="V184" s="3"/>
      <c r="W184" s="3"/>
    </row>
    <row r="185" spans="1:23" ht="35.1" customHeight="1" x14ac:dyDescent="0.25">
      <c r="A185" s="27"/>
      <c r="B185" s="27"/>
      <c r="C185" s="3"/>
      <c r="D185" s="4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T185" s="28"/>
      <c r="U185" s="61"/>
      <c r="V185" s="3"/>
      <c r="W185" s="3"/>
    </row>
    <row r="186" spans="1:23" ht="35.1" customHeight="1" x14ac:dyDescent="0.25">
      <c r="A186" s="27"/>
      <c r="B186" s="27"/>
      <c r="C186" s="3"/>
      <c r="D186" s="4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T186" s="28"/>
      <c r="U186" s="61"/>
      <c r="V186" s="3"/>
      <c r="W186" s="3"/>
    </row>
    <row r="187" spans="1:23" ht="35.1" customHeight="1" x14ac:dyDescent="0.25">
      <c r="A187" s="27"/>
      <c r="B187" s="27"/>
      <c r="C187" s="3"/>
      <c r="D187" s="4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T187" s="28"/>
      <c r="U187" s="61"/>
      <c r="V187" s="3"/>
      <c r="W187" s="3"/>
    </row>
    <row r="188" spans="1:23" ht="35.1" customHeight="1" x14ac:dyDescent="0.25">
      <c r="A188" s="27"/>
      <c r="B188" s="27"/>
      <c r="C188" s="3"/>
      <c r="D188" s="4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T188" s="28"/>
      <c r="U188" s="61"/>
      <c r="V188" s="3"/>
      <c r="W188" s="3"/>
    </row>
    <row r="189" spans="1:23" ht="35.1" customHeight="1" x14ac:dyDescent="0.25">
      <c r="A189" s="27"/>
      <c r="B189" s="27"/>
      <c r="C189" s="3"/>
      <c r="D189" s="4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T189" s="28"/>
      <c r="U189" s="61"/>
      <c r="V189" s="3"/>
      <c r="W189" s="3"/>
    </row>
    <row r="190" spans="1:23" ht="35.1" customHeight="1" x14ac:dyDescent="0.25">
      <c r="A190" s="27"/>
      <c r="B190" s="27"/>
      <c r="C190" s="3"/>
      <c r="D190" s="4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T190" s="28"/>
      <c r="U190" s="61"/>
      <c r="V190" s="3"/>
      <c r="W190" s="3"/>
    </row>
    <row r="191" spans="1:23" ht="35.1" customHeight="1" x14ac:dyDescent="0.25">
      <c r="A191" s="27"/>
      <c r="B191" s="27"/>
      <c r="C191" s="3"/>
      <c r="D191" s="4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T191" s="28"/>
      <c r="U191" s="61"/>
      <c r="V191" s="3"/>
      <c r="W191" s="3"/>
    </row>
    <row r="192" spans="1:23" ht="35.1" customHeight="1" x14ac:dyDescent="0.25">
      <c r="A192" s="27"/>
      <c r="B192" s="27"/>
      <c r="C192" s="3"/>
      <c r="D192" s="4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T192" s="28"/>
      <c r="U192" s="61"/>
      <c r="V192" s="3"/>
      <c r="W192" s="3"/>
    </row>
    <row r="193" spans="1:23" ht="35.1" customHeight="1" x14ac:dyDescent="0.25">
      <c r="A193" s="27"/>
      <c r="B193" s="27"/>
      <c r="C193" s="3"/>
      <c r="D193" s="4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T193" s="28"/>
      <c r="U193" s="61"/>
      <c r="V193" s="3"/>
      <c r="W193" s="3"/>
    </row>
    <row r="194" spans="1:23" ht="35.1" customHeight="1" x14ac:dyDescent="0.25">
      <c r="A194" s="27"/>
      <c r="B194" s="27"/>
      <c r="C194" s="3"/>
      <c r="D194" s="4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T194" s="28"/>
      <c r="U194" s="61"/>
      <c r="V194" s="3"/>
      <c r="W194" s="3"/>
    </row>
    <row r="195" spans="1:23" ht="35.1" customHeight="1" x14ac:dyDescent="0.25">
      <c r="A195" s="27"/>
      <c r="B195" s="27"/>
      <c r="C195" s="3"/>
      <c r="D195" s="4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T195" s="28"/>
      <c r="U195" s="61"/>
      <c r="V195" s="3"/>
      <c r="W195" s="3"/>
    </row>
    <row r="196" spans="1:23" ht="35.1" customHeight="1" x14ac:dyDescent="0.25">
      <c r="A196" s="27"/>
      <c r="B196" s="27"/>
      <c r="C196" s="3"/>
      <c r="D196" s="4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T196" s="28"/>
      <c r="U196" s="61"/>
      <c r="V196" s="3"/>
      <c r="W196" s="3"/>
    </row>
    <row r="197" spans="1:23" ht="35.1" customHeight="1" x14ac:dyDescent="0.25">
      <c r="A197" s="27"/>
      <c r="B197" s="27"/>
      <c r="C197" s="3"/>
      <c r="D197" s="4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T197" s="28"/>
      <c r="U197" s="61"/>
      <c r="V197" s="3"/>
      <c r="W197" s="3"/>
    </row>
    <row r="198" spans="1:23" ht="35.1" customHeight="1" x14ac:dyDescent="0.25">
      <c r="A198" s="27"/>
      <c r="B198" s="27"/>
      <c r="C198" s="3"/>
      <c r="D198" s="4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T198" s="28"/>
      <c r="U198" s="61"/>
      <c r="V198" s="3"/>
      <c r="W198" s="3"/>
    </row>
    <row r="199" spans="1:23" ht="35.1" customHeight="1" x14ac:dyDescent="0.25">
      <c r="A199" s="27"/>
      <c r="B199" s="27"/>
      <c r="C199" s="3"/>
      <c r="D199" s="4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T199" s="28"/>
      <c r="U199" s="61"/>
      <c r="V199" s="3"/>
      <c r="W199" s="3"/>
    </row>
    <row r="200" spans="1:23" ht="35.1" customHeight="1" x14ac:dyDescent="0.25">
      <c r="A200" s="27"/>
      <c r="B200" s="27"/>
      <c r="C200" s="3"/>
      <c r="D200" s="4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T200" s="28"/>
      <c r="U200" s="61"/>
      <c r="V200" s="3"/>
      <c r="W200" s="3"/>
    </row>
    <row r="201" spans="1:23" ht="35.1" customHeight="1" x14ac:dyDescent="0.25">
      <c r="A201" s="27"/>
      <c r="B201" s="27"/>
      <c r="C201" s="3"/>
      <c r="D201" s="4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T201" s="28"/>
      <c r="U201" s="61"/>
      <c r="V201" s="3"/>
      <c r="W201" s="3"/>
    </row>
    <row r="202" spans="1:23" ht="35.1" customHeight="1" x14ac:dyDescent="0.25">
      <c r="A202" s="27"/>
      <c r="B202" s="27"/>
      <c r="C202" s="3"/>
      <c r="D202" s="4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T202" s="28"/>
      <c r="U202" s="61"/>
      <c r="V202" s="3"/>
      <c r="W202" s="3"/>
    </row>
    <row r="203" spans="1:23" ht="35.1" customHeight="1" x14ac:dyDescent="0.25">
      <c r="A203" s="27"/>
      <c r="B203" s="27"/>
      <c r="C203" s="3"/>
      <c r="D203" s="4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T203" s="28"/>
      <c r="U203" s="61"/>
      <c r="V203" s="3"/>
      <c r="W203" s="3"/>
    </row>
    <row r="204" spans="1:23" ht="35.1" customHeight="1" x14ac:dyDescent="0.25">
      <c r="A204" s="27"/>
      <c r="B204" s="27"/>
      <c r="C204" s="3"/>
      <c r="D204" s="4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T204" s="28"/>
      <c r="U204" s="61"/>
      <c r="V204" s="3"/>
      <c r="W204" s="3"/>
    </row>
    <row r="205" spans="1:23" ht="35.1" customHeight="1" x14ac:dyDescent="0.25">
      <c r="A205" s="27"/>
      <c r="B205" s="27"/>
      <c r="C205" s="3"/>
      <c r="D205" s="4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T205" s="28"/>
      <c r="U205" s="61"/>
      <c r="V205" s="3"/>
      <c r="W205" s="3"/>
    </row>
    <row r="206" spans="1:23" ht="35.1" customHeight="1" x14ac:dyDescent="0.25">
      <c r="A206" s="27"/>
      <c r="B206" s="27"/>
      <c r="C206" s="3"/>
      <c r="D206" s="4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T206" s="28"/>
      <c r="U206" s="61"/>
      <c r="V206" s="3"/>
      <c r="W206" s="3"/>
    </row>
    <row r="207" spans="1:23" ht="35.1" customHeight="1" x14ac:dyDescent="0.25">
      <c r="A207" s="27"/>
      <c r="B207" s="27"/>
      <c r="C207" s="3"/>
      <c r="D207" s="4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T207" s="28"/>
      <c r="U207" s="61"/>
      <c r="V207" s="3"/>
      <c r="W207" s="3"/>
    </row>
    <row r="208" spans="1:23" ht="35.1" customHeight="1" x14ac:dyDescent="0.25">
      <c r="A208" s="27"/>
      <c r="B208" s="27"/>
      <c r="C208" s="3"/>
      <c r="D208" s="4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T208" s="28"/>
      <c r="U208" s="61"/>
      <c r="V208" s="3"/>
      <c r="W208" s="3"/>
    </row>
    <row r="209" spans="1:23" ht="35.1" customHeight="1" x14ac:dyDescent="0.25">
      <c r="A209" s="27"/>
      <c r="B209" s="27"/>
      <c r="C209" s="3"/>
      <c r="D209" s="4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T209" s="28"/>
      <c r="U209" s="61"/>
      <c r="V209" s="3"/>
      <c r="W209" s="3"/>
    </row>
    <row r="210" spans="1:23" ht="35.1" customHeight="1" x14ac:dyDescent="0.25">
      <c r="A210" s="27"/>
      <c r="B210" s="27"/>
      <c r="C210" s="3"/>
      <c r="D210" s="4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T210" s="28"/>
      <c r="U210" s="61"/>
      <c r="V210" s="3"/>
      <c r="W210" s="3"/>
    </row>
    <row r="211" spans="1:23" ht="35.1" customHeight="1" x14ac:dyDescent="0.25">
      <c r="A211" s="27"/>
      <c r="B211" s="27"/>
      <c r="C211" s="3"/>
      <c r="D211" s="4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T211" s="28"/>
      <c r="U211" s="61"/>
      <c r="V211" s="3"/>
      <c r="W211" s="3"/>
    </row>
    <row r="212" spans="1:23" ht="35.1" customHeight="1" x14ac:dyDescent="0.25">
      <c r="A212" s="27"/>
      <c r="B212" s="27"/>
      <c r="C212" s="3"/>
      <c r="D212" s="4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T212" s="28"/>
      <c r="U212" s="61"/>
      <c r="V212" s="3"/>
      <c r="W212" s="3"/>
    </row>
    <row r="213" spans="1:23" ht="35.1" customHeight="1" x14ac:dyDescent="0.25">
      <c r="A213" s="27"/>
      <c r="B213" s="27"/>
      <c r="C213" s="3"/>
      <c r="D213" s="4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T213" s="28"/>
      <c r="U213" s="61"/>
      <c r="V213" s="3"/>
      <c r="W213" s="3"/>
    </row>
    <row r="214" spans="1:23" ht="35.1" customHeight="1" x14ac:dyDescent="0.25">
      <c r="A214" s="27"/>
      <c r="B214" s="27"/>
      <c r="C214" s="3"/>
      <c r="D214" s="4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T214" s="28"/>
      <c r="U214" s="61"/>
      <c r="V214" s="3"/>
      <c r="W214" s="3"/>
    </row>
    <row r="215" spans="1:23" ht="35.1" customHeight="1" x14ac:dyDescent="0.25">
      <c r="A215" s="27"/>
      <c r="B215" s="27"/>
      <c r="C215" s="3"/>
      <c r="D215" s="4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T215" s="28"/>
      <c r="U215" s="61"/>
      <c r="V215" s="3"/>
      <c r="W215" s="3"/>
    </row>
    <row r="216" spans="1:23" ht="35.1" customHeight="1" x14ac:dyDescent="0.25">
      <c r="A216" s="27"/>
      <c r="B216" s="27"/>
      <c r="C216" s="3"/>
      <c r="D216" s="4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T216" s="28"/>
      <c r="U216" s="61"/>
      <c r="V216" s="3"/>
      <c r="W216" s="3"/>
    </row>
    <row r="217" spans="1:23" ht="35.1" customHeight="1" x14ac:dyDescent="0.25">
      <c r="A217" s="27"/>
      <c r="B217" s="27"/>
      <c r="C217" s="3"/>
      <c r="D217" s="4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T217" s="28"/>
      <c r="U217" s="61"/>
      <c r="V217" s="3"/>
      <c r="W217" s="3"/>
    </row>
    <row r="218" spans="1:23" ht="35.1" customHeight="1" x14ac:dyDescent="0.25">
      <c r="A218" s="27"/>
      <c r="B218" s="27"/>
      <c r="C218" s="3"/>
      <c r="D218" s="4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T218" s="28"/>
      <c r="U218" s="61"/>
      <c r="V218" s="3"/>
      <c r="W218" s="3"/>
    </row>
    <row r="219" spans="1:23" ht="35.1" customHeight="1" x14ac:dyDescent="0.25">
      <c r="A219" s="27"/>
      <c r="B219" s="27"/>
      <c r="C219" s="3"/>
      <c r="D219" s="4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T219" s="28"/>
      <c r="U219" s="61"/>
      <c r="V219" s="3"/>
      <c r="W219" s="3"/>
    </row>
    <row r="220" spans="1:23" ht="35.1" customHeight="1" x14ac:dyDescent="0.25">
      <c r="A220" s="27"/>
      <c r="B220" s="27"/>
      <c r="C220" s="3"/>
      <c r="D220" s="4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T220" s="28"/>
      <c r="U220" s="61"/>
      <c r="V220" s="3"/>
      <c r="W220" s="3"/>
    </row>
    <row r="221" spans="1:23" ht="35.1" customHeight="1" x14ac:dyDescent="0.25">
      <c r="A221" s="27"/>
      <c r="B221" s="27"/>
      <c r="C221" s="3"/>
      <c r="D221" s="4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T221" s="28"/>
      <c r="U221" s="61"/>
      <c r="V221" s="3"/>
      <c r="W221" s="3"/>
    </row>
    <row r="222" spans="1:23" ht="35.1" customHeight="1" x14ac:dyDescent="0.25">
      <c r="A222" s="27"/>
      <c r="B222" s="27"/>
      <c r="C222" s="3"/>
      <c r="D222" s="4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T222" s="28"/>
      <c r="U222" s="61"/>
      <c r="V222" s="3"/>
      <c r="W222" s="3"/>
    </row>
    <row r="223" spans="1:23" ht="35.1" customHeight="1" x14ac:dyDescent="0.25">
      <c r="A223" s="27"/>
      <c r="B223" s="27"/>
      <c r="C223" s="3"/>
      <c r="D223" s="4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T223" s="28"/>
      <c r="U223" s="61"/>
      <c r="V223" s="3"/>
      <c r="W223" s="3"/>
    </row>
    <row r="224" spans="1:23" ht="35.1" customHeight="1" x14ac:dyDescent="0.25">
      <c r="A224" s="27"/>
      <c r="B224" s="27"/>
      <c r="C224" s="3"/>
      <c r="D224" s="4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T224" s="28"/>
      <c r="U224" s="61"/>
      <c r="V224" s="3"/>
      <c r="W224" s="3"/>
    </row>
    <row r="225" spans="1:23" ht="35.1" customHeight="1" x14ac:dyDescent="0.25">
      <c r="A225" s="27"/>
      <c r="B225" s="27"/>
      <c r="C225" s="3"/>
      <c r="D225" s="4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T225" s="28"/>
      <c r="U225" s="61"/>
      <c r="V225" s="3"/>
      <c r="W225" s="3"/>
    </row>
    <row r="226" spans="1:23" ht="35.1" customHeight="1" x14ac:dyDescent="0.25">
      <c r="A226" s="27"/>
      <c r="B226" s="27"/>
      <c r="C226" s="3"/>
      <c r="D226" s="4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T226" s="28"/>
      <c r="U226" s="61"/>
      <c r="V226" s="3"/>
      <c r="W226" s="3"/>
    </row>
    <row r="227" spans="1:23" ht="35.1" customHeight="1" x14ac:dyDescent="0.25">
      <c r="A227" s="27"/>
      <c r="B227" s="27"/>
      <c r="C227" s="3"/>
      <c r="D227" s="4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T227" s="28"/>
      <c r="U227" s="61"/>
      <c r="V227" s="3"/>
      <c r="W227" s="3"/>
    </row>
    <row r="228" spans="1:23" ht="35.1" customHeight="1" x14ac:dyDescent="0.25">
      <c r="A228" s="27"/>
      <c r="B228" s="27"/>
      <c r="C228" s="3"/>
      <c r="D228" s="4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T228" s="28"/>
      <c r="U228" s="61"/>
      <c r="V228" s="3"/>
      <c r="W228" s="3"/>
    </row>
    <row r="229" spans="1:23" ht="35.1" customHeight="1" x14ac:dyDescent="0.25">
      <c r="A229" s="27"/>
      <c r="B229" s="27"/>
      <c r="C229" s="3"/>
      <c r="D229" s="4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T229" s="28"/>
      <c r="U229" s="61"/>
      <c r="V229" s="3"/>
      <c r="W229" s="3"/>
    </row>
    <row r="230" spans="1:23" ht="35.1" customHeight="1" x14ac:dyDescent="0.25">
      <c r="A230" s="27"/>
      <c r="B230" s="27"/>
      <c r="C230" s="3"/>
      <c r="D230" s="4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T230" s="28"/>
      <c r="U230" s="61"/>
      <c r="V230" s="3"/>
      <c r="W230" s="3"/>
    </row>
    <row r="231" spans="1:23" ht="35.1" customHeight="1" x14ac:dyDescent="0.25">
      <c r="A231" s="27"/>
      <c r="B231" s="27"/>
      <c r="C231" s="3"/>
      <c r="D231" s="4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T231" s="28"/>
      <c r="U231" s="61"/>
      <c r="V231" s="3"/>
      <c r="W231" s="3"/>
    </row>
    <row r="232" spans="1:23" ht="35.1" customHeight="1" x14ac:dyDescent="0.25">
      <c r="A232" s="27"/>
      <c r="B232" s="27"/>
      <c r="C232" s="3"/>
      <c r="D232" s="4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T232" s="28"/>
      <c r="U232" s="61"/>
      <c r="V232" s="3"/>
      <c r="W232" s="3"/>
    </row>
    <row r="233" spans="1:23" ht="35.1" customHeight="1" x14ac:dyDescent="0.25">
      <c r="A233" s="27"/>
      <c r="B233" s="27"/>
      <c r="C233" s="3"/>
      <c r="D233" s="4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T233" s="28"/>
      <c r="U233" s="61"/>
      <c r="V233" s="3"/>
      <c r="W233" s="3"/>
    </row>
    <row r="234" spans="1:23" ht="35.1" customHeight="1" x14ac:dyDescent="0.25">
      <c r="A234" s="27"/>
      <c r="B234" s="27"/>
      <c r="C234" s="3"/>
      <c r="D234" s="4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T234" s="28"/>
      <c r="U234" s="61"/>
      <c r="V234" s="3"/>
      <c r="W234" s="3"/>
    </row>
    <row r="235" spans="1:23" ht="35.1" customHeight="1" x14ac:dyDescent="0.25">
      <c r="A235" s="27"/>
      <c r="B235" s="27"/>
      <c r="C235" s="3"/>
      <c r="D235" s="4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T235" s="28"/>
      <c r="U235" s="61"/>
      <c r="V235" s="3"/>
      <c r="W235" s="3"/>
    </row>
    <row r="236" spans="1:23" ht="35.1" customHeight="1" x14ac:dyDescent="0.25">
      <c r="A236" s="27"/>
      <c r="B236" s="27"/>
      <c r="C236" s="3"/>
      <c r="D236" s="4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T236" s="28"/>
      <c r="U236" s="61"/>
      <c r="V236" s="3"/>
      <c r="W236" s="3"/>
    </row>
    <row r="237" spans="1:23" ht="35.1" customHeight="1" x14ac:dyDescent="0.25">
      <c r="A237" s="27"/>
      <c r="B237" s="27"/>
      <c r="C237" s="3"/>
      <c r="D237" s="4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T237" s="28"/>
      <c r="U237" s="61"/>
      <c r="V237" s="3"/>
      <c r="W237" s="3"/>
    </row>
    <row r="238" spans="1:23" ht="35.1" customHeight="1" x14ac:dyDescent="0.25">
      <c r="A238" s="27"/>
      <c r="B238" s="27"/>
      <c r="C238" s="3"/>
      <c r="D238" s="4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T238" s="28"/>
      <c r="U238" s="61"/>
      <c r="V238" s="3"/>
      <c r="W238" s="3"/>
    </row>
    <row r="239" spans="1:23" ht="35.1" customHeight="1" x14ac:dyDescent="0.25">
      <c r="A239" s="27"/>
      <c r="B239" s="27"/>
      <c r="C239" s="3"/>
      <c r="D239" s="4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T239" s="28"/>
      <c r="U239" s="61"/>
      <c r="V239" s="3"/>
      <c r="W239" s="3"/>
    </row>
    <row r="240" spans="1:23" ht="35.1" customHeight="1" x14ac:dyDescent="0.25">
      <c r="A240" s="27"/>
      <c r="B240" s="27"/>
      <c r="C240" s="3"/>
      <c r="D240" s="4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T240" s="28"/>
      <c r="U240" s="61"/>
      <c r="V240" s="3"/>
      <c r="W240" s="3"/>
    </row>
    <row r="241" spans="1:23" ht="35.1" customHeight="1" x14ac:dyDescent="0.25">
      <c r="A241" s="27"/>
      <c r="B241" s="27"/>
      <c r="C241" s="3"/>
      <c r="D241" s="4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T241" s="28"/>
      <c r="U241" s="61"/>
      <c r="V241" s="3"/>
      <c r="W241" s="3"/>
    </row>
    <row r="242" spans="1:23" ht="35.1" customHeight="1" x14ac:dyDescent="0.25">
      <c r="A242" s="27"/>
      <c r="B242" s="27"/>
      <c r="C242" s="3"/>
      <c r="D242" s="4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T242" s="28"/>
      <c r="U242" s="61"/>
      <c r="V242" s="3"/>
      <c r="W242" s="3"/>
    </row>
    <row r="243" spans="1:23" ht="35.1" customHeight="1" x14ac:dyDescent="0.25">
      <c r="A243" s="27"/>
      <c r="B243" s="27"/>
      <c r="C243" s="3"/>
      <c r="D243" s="4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T243" s="28"/>
      <c r="U243" s="61"/>
      <c r="V243" s="3"/>
      <c r="W243" s="3"/>
    </row>
    <row r="244" spans="1:23" ht="35.1" customHeight="1" x14ac:dyDescent="0.25">
      <c r="A244" s="27"/>
      <c r="B244" s="27"/>
      <c r="C244" s="3"/>
      <c r="D244" s="4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T244" s="28"/>
      <c r="U244" s="61"/>
      <c r="V244" s="3"/>
      <c r="W244" s="3"/>
    </row>
    <row r="245" spans="1:23" ht="35.1" customHeight="1" x14ac:dyDescent="0.25">
      <c r="A245" s="27"/>
      <c r="B245" s="27"/>
      <c r="C245" s="3"/>
      <c r="D245" s="4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T245" s="28"/>
      <c r="U245" s="61"/>
      <c r="V245" s="3"/>
      <c r="W245" s="3"/>
    </row>
    <row r="246" spans="1:23" ht="35.1" customHeight="1" x14ac:dyDescent="0.25">
      <c r="A246" s="27"/>
      <c r="B246" s="27"/>
      <c r="C246" s="3"/>
      <c r="D246" s="4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T246" s="28"/>
      <c r="U246" s="61"/>
      <c r="V246" s="3"/>
      <c r="W246" s="3"/>
    </row>
    <row r="247" spans="1:23" ht="35.1" customHeight="1" x14ac:dyDescent="0.25">
      <c r="A247" s="27"/>
      <c r="B247" s="27"/>
      <c r="C247" s="3"/>
      <c r="D247" s="4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T247" s="28"/>
      <c r="U247" s="61"/>
      <c r="V247" s="3"/>
      <c r="W247" s="3"/>
    </row>
    <row r="248" spans="1:23" ht="35.1" customHeight="1" x14ac:dyDescent="0.25">
      <c r="A248" s="27"/>
      <c r="B248" s="27"/>
      <c r="C248" s="3"/>
      <c r="D248" s="4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T248" s="28"/>
      <c r="U248" s="61"/>
      <c r="V248" s="3"/>
      <c r="W248" s="3"/>
    </row>
    <row r="249" spans="1:23" ht="35.1" customHeight="1" x14ac:dyDescent="0.25">
      <c r="A249" s="27"/>
      <c r="B249" s="27"/>
      <c r="C249" s="3"/>
      <c r="D249" s="4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T249" s="28"/>
      <c r="U249" s="61"/>
      <c r="V249" s="3"/>
      <c r="W249" s="3"/>
    </row>
    <row r="250" spans="1:23" ht="35.1" customHeight="1" x14ac:dyDescent="0.25">
      <c r="A250" s="27"/>
      <c r="B250" s="27"/>
      <c r="C250" s="3"/>
      <c r="D250" s="4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T250" s="28"/>
      <c r="U250" s="61"/>
      <c r="V250" s="3"/>
      <c r="W250" s="3"/>
    </row>
    <row r="251" spans="1:23" ht="35.1" customHeight="1" x14ac:dyDescent="0.25">
      <c r="A251" s="27"/>
      <c r="B251" s="27"/>
      <c r="C251" s="3"/>
      <c r="D251" s="4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T251" s="28"/>
      <c r="U251" s="61"/>
      <c r="V251" s="3"/>
      <c r="W251" s="3"/>
    </row>
    <row r="252" spans="1:23" ht="35.1" customHeight="1" x14ac:dyDescent="0.25">
      <c r="A252" s="27"/>
      <c r="B252" s="27"/>
      <c r="C252" s="3"/>
      <c r="D252" s="4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T252" s="28"/>
      <c r="U252" s="61"/>
      <c r="V252" s="3"/>
      <c r="W252" s="3"/>
    </row>
    <row r="253" spans="1:23" ht="35.1" customHeight="1" x14ac:dyDescent="0.25">
      <c r="A253" s="27"/>
      <c r="B253" s="27"/>
      <c r="C253" s="3"/>
      <c r="D253" s="4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T253" s="28"/>
      <c r="U253" s="61"/>
      <c r="V253" s="3"/>
      <c r="W253" s="3"/>
    </row>
    <row r="254" spans="1:23" ht="35.1" customHeight="1" x14ac:dyDescent="0.25">
      <c r="A254" s="27"/>
      <c r="B254" s="27"/>
      <c r="C254" s="3"/>
      <c r="D254" s="4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T254" s="28"/>
      <c r="U254" s="61"/>
      <c r="V254" s="3"/>
      <c r="W254" s="3"/>
    </row>
    <row r="255" spans="1:23" ht="35.1" customHeight="1" x14ac:dyDescent="0.25">
      <c r="A255" s="27"/>
      <c r="B255" s="27"/>
      <c r="C255" s="3"/>
      <c r="D255" s="4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T255" s="28"/>
      <c r="U255" s="61"/>
      <c r="V255" s="3"/>
      <c r="W255" s="3"/>
    </row>
    <row r="256" spans="1:23" ht="35.1" customHeight="1" x14ac:dyDescent="0.25">
      <c r="A256" s="27"/>
      <c r="B256" s="27"/>
      <c r="C256" s="3"/>
      <c r="D256" s="4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T256" s="28"/>
      <c r="U256" s="61"/>
      <c r="V256" s="3"/>
      <c r="W256" s="3"/>
    </row>
    <row r="257" spans="1:23" ht="35.1" customHeight="1" x14ac:dyDescent="0.25">
      <c r="A257" s="27"/>
      <c r="B257" s="27"/>
      <c r="C257" s="3"/>
      <c r="D257" s="4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T257" s="28"/>
      <c r="U257" s="61"/>
      <c r="V257" s="3"/>
      <c r="W257" s="3"/>
    </row>
    <row r="258" spans="1:23" ht="35.1" customHeight="1" x14ac:dyDescent="0.25">
      <c r="A258" s="27"/>
      <c r="B258" s="27"/>
      <c r="C258" s="3"/>
      <c r="D258" s="4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T258" s="28"/>
      <c r="U258" s="61"/>
      <c r="V258" s="3"/>
      <c r="W258" s="3"/>
    </row>
    <row r="259" spans="1:23" ht="35.1" customHeight="1" x14ac:dyDescent="0.25">
      <c r="A259" s="27"/>
      <c r="B259" s="27"/>
      <c r="C259" s="3"/>
      <c r="D259" s="4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T259" s="28"/>
      <c r="U259" s="61"/>
      <c r="V259" s="3"/>
      <c r="W259" s="3"/>
    </row>
    <row r="260" spans="1:23" ht="35.1" customHeight="1" x14ac:dyDescent="0.25">
      <c r="A260" s="27"/>
      <c r="B260" s="27"/>
      <c r="C260" s="3"/>
      <c r="D260" s="4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T260" s="28"/>
      <c r="U260" s="61"/>
      <c r="V260" s="3"/>
      <c r="W260" s="3"/>
    </row>
    <row r="261" spans="1:23" ht="35.1" customHeight="1" x14ac:dyDescent="0.25">
      <c r="A261" s="27"/>
      <c r="B261" s="27"/>
      <c r="C261" s="3"/>
      <c r="D261" s="4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T261" s="28"/>
      <c r="U261" s="61"/>
      <c r="V261" s="3"/>
      <c r="W261" s="3"/>
    </row>
    <row r="262" spans="1:23" ht="35.1" customHeight="1" x14ac:dyDescent="0.25">
      <c r="A262" s="27"/>
      <c r="B262" s="27"/>
      <c r="C262" s="3"/>
      <c r="D262" s="4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T262" s="28"/>
      <c r="U262" s="61"/>
      <c r="V262" s="3"/>
      <c r="W262" s="3"/>
    </row>
    <row r="263" spans="1:23" ht="35.1" customHeight="1" x14ac:dyDescent="0.25">
      <c r="A263" s="27"/>
      <c r="B263" s="27"/>
      <c r="C263" s="3"/>
      <c r="D263" s="4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T263" s="28"/>
      <c r="U263" s="61"/>
      <c r="V263" s="3"/>
      <c r="W263" s="3"/>
    </row>
    <row r="264" spans="1:23" ht="35.1" customHeight="1" x14ac:dyDescent="0.25">
      <c r="A264" s="27"/>
      <c r="B264" s="27"/>
      <c r="C264" s="3"/>
      <c r="D264" s="4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T264" s="28"/>
      <c r="U264" s="61"/>
      <c r="V264" s="3"/>
      <c r="W264" s="3"/>
    </row>
    <row r="265" spans="1:23" ht="35.1" customHeight="1" x14ac:dyDescent="0.25">
      <c r="A265" s="27"/>
      <c r="B265" s="27"/>
      <c r="C265" s="3"/>
      <c r="D265" s="4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T265" s="28"/>
      <c r="U265" s="61"/>
      <c r="V265" s="3"/>
      <c r="W265" s="3"/>
    </row>
    <row r="266" spans="1:23" ht="35.1" customHeight="1" x14ac:dyDescent="0.25">
      <c r="A266" s="27"/>
      <c r="B266" s="27"/>
      <c r="C266" s="3"/>
      <c r="D266" s="4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T266" s="28"/>
      <c r="U266" s="61"/>
      <c r="V266" s="3"/>
      <c r="W266" s="3"/>
    </row>
    <row r="267" spans="1:23" ht="35.1" customHeight="1" x14ac:dyDescent="0.25">
      <c r="A267" s="27"/>
      <c r="B267" s="27"/>
      <c r="C267" s="3"/>
      <c r="D267" s="4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T267" s="28"/>
      <c r="U267" s="61"/>
      <c r="V267" s="3"/>
      <c r="W267" s="3"/>
    </row>
    <row r="268" spans="1:23" ht="35.1" customHeight="1" x14ac:dyDescent="0.25">
      <c r="A268" s="27"/>
      <c r="B268" s="27"/>
      <c r="C268" s="3"/>
      <c r="D268" s="4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T268" s="28"/>
      <c r="U268" s="61"/>
      <c r="V268" s="3"/>
      <c r="W268" s="3"/>
    </row>
    <row r="269" spans="1:23" ht="35.1" customHeight="1" x14ac:dyDescent="0.25">
      <c r="A269" s="27"/>
      <c r="B269" s="27"/>
      <c r="C269" s="3"/>
      <c r="D269" s="4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T269" s="28"/>
      <c r="U269" s="61"/>
      <c r="V269" s="3"/>
      <c r="W269" s="3"/>
    </row>
    <row r="270" spans="1:23" ht="35.1" customHeight="1" x14ac:dyDescent="0.25">
      <c r="A270" s="27"/>
      <c r="B270" s="27"/>
      <c r="C270" s="3"/>
      <c r="D270" s="4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T270" s="28"/>
      <c r="U270" s="61"/>
      <c r="V270" s="3"/>
      <c r="W270" s="3"/>
    </row>
    <row r="271" spans="1:23" ht="35.1" customHeight="1" x14ac:dyDescent="0.25">
      <c r="A271" s="27"/>
      <c r="B271" s="27"/>
      <c r="C271" s="3"/>
      <c r="D271" s="4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T271" s="28"/>
      <c r="U271" s="61"/>
      <c r="V271" s="3"/>
      <c r="W271" s="3"/>
    </row>
    <row r="272" spans="1:23" ht="35.1" customHeight="1" x14ac:dyDescent="0.25">
      <c r="A272" s="27"/>
      <c r="B272" s="27"/>
      <c r="C272" s="3"/>
      <c r="D272" s="4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T272" s="28"/>
      <c r="U272" s="61"/>
      <c r="V272" s="3"/>
      <c r="W272" s="3"/>
    </row>
    <row r="273" spans="1:23" ht="35.1" customHeight="1" x14ac:dyDescent="0.25">
      <c r="A273" s="27"/>
      <c r="B273" s="27"/>
      <c r="C273" s="3"/>
      <c r="D273" s="4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T273" s="28"/>
      <c r="U273" s="61"/>
      <c r="V273" s="3"/>
      <c r="W273" s="3"/>
    </row>
    <row r="274" spans="1:23" ht="35.1" customHeight="1" x14ac:dyDescent="0.25">
      <c r="A274" s="27"/>
      <c r="B274" s="27"/>
      <c r="C274" s="3"/>
      <c r="D274" s="4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T274" s="28"/>
      <c r="U274" s="61"/>
      <c r="V274" s="3"/>
      <c r="W274" s="3"/>
    </row>
    <row r="275" spans="1:23" ht="35.1" customHeight="1" x14ac:dyDescent="0.25">
      <c r="A275" s="27"/>
      <c r="B275" s="27"/>
      <c r="C275" s="3"/>
      <c r="D275" s="4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T275" s="28"/>
      <c r="U275" s="61"/>
      <c r="V275" s="3"/>
      <c r="W275" s="3"/>
    </row>
    <row r="276" spans="1:23" ht="35.1" customHeight="1" x14ac:dyDescent="0.25">
      <c r="A276" s="27"/>
      <c r="B276" s="27"/>
      <c r="C276" s="3"/>
      <c r="D276" s="4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T276" s="28"/>
      <c r="U276" s="61"/>
      <c r="V276" s="3"/>
      <c r="W276" s="3"/>
    </row>
    <row r="277" spans="1:23" ht="35.1" customHeight="1" x14ac:dyDescent="0.25">
      <c r="A277" s="27"/>
      <c r="B277" s="27"/>
      <c r="C277" s="3"/>
      <c r="D277" s="4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T277" s="28"/>
      <c r="U277" s="61"/>
      <c r="V277" s="3"/>
      <c r="W277" s="3"/>
    </row>
    <row r="278" spans="1:23" ht="35.1" customHeight="1" x14ac:dyDescent="0.25">
      <c r="A278" s="27"/>
      <c r="B278" s="27"/>
      <c r="C278" s="3"/>
      <c r="D278" s="4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T278" s="28"/>
      <c r="U278" s="61"/>
      <c r="V278" s="3"/>
      <c r="W278" s="3"/>
    </row>
    <row r="279" spans="1:23" ht="35.1" customHeight="1" x14ac:dyDescent="0.25">
      <c r="A279" s="27"/>
      <c r="B279" s="27"/>
      <c r="C279" s="3"/>
      <c r="D279" s="4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T279" s="28"/>
      <c r="U279" s="61"/>
      <c r="V279" s="3"/>
      <c r="W279" s="3"/>
    </row>
    <row r="280" spans="1:23" ht="35.1" customHeight="1" x14ac:dyDescent="0.25">
      <c r="A280" s="27"/>
      <c r="B280" s="27"/>
      <c r="C280" s="3"/>
      <c r="D280" s="4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T280" s="28"/>
      <c r="U280" s="61"/>
      <c r="V280" s="3"/>
      <c r="W280" s="3"/>
    </row>
    <row r="281" spans="1:23" ht="35.1" customHeight="1" x14ac:dyDescent="0.25">
      <c r="A281" s="27"/>
      <c r="B281" s="27"/>
      <c r="C281" s="3"/>
      <c r="D281" s="4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T281" s="28"/>
      <c r="U281" s="61"/>
      <c r="V281" s="3"/>
      <c r="W281" s="3"/>
    </row>
    <row r="282" spans="1:23" ht="35.1" customHeight="1" x14ac:dyDescent="0.25">
      <c r="A282" s="27"/>
      <c r="B282" s="27"/>
      <c r="C282" s="3"/>
      <c r="D282" s="4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T282" s="28"/>
      <c r="U282" s="61"/>
      <c r="V282" s="3"/>
      <c r="W282" s="3"/>
    </row>
    <row r="283" spans="1:23" ht="35.1" customHeight="1" x14ac:dyDescent="0.25">
      <c r="A283" s="27"/>
      <c r="B283" s="27"/>
      <c r="C283" s="3"/>
      <c r="D283" s="4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T283" s="28"/>
      <c r="U283" s="61"/>
      <c r="V283" s="3"/>
      <c r="W283" s="3"/>
    </row>
    <row r="284" spans="1:23" ht="35.1" customHeight="1" x14ac:dyDescent="0.25">
      <c r="A284" s="27"/>
      <c r="B284" s="27"/>
      <c r="C284" s="3"/>
      <c r="D284" s="4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T284" s="28"/>
      <c r="U284" s="61"/>
      <c r="V284" s="3"/>
      <c r="W284" s="3"/>
    </row>
    <row r="285" spans="1:23" ht="35.1" customHeight="1" x14ac:dyDescent="0.25">
      <c r="A285" s="27"/>
      <c r="B285" s="27"/>
      <c r="C285" s="3"/>
      <c r="D285" s="4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T285" s="28"/>
      <c r="U285" s="61"/>
      <c r="V285" s="3"/>
      <c r="W285" s="3"/>
    </row>
    <row r="286" spans="1:23" ht="35.1" customHeight="1" x14ac:dyDescent="0.25">
      <c r="A286" s="27"/>
      <c r="B286" s="27"/>
      <c r="C286" s="3"/>
      <c r="D286" s="4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T286" s="28"/>
      <c r="U286" s="61"/>
      <c r="V286" s="3"/>
      <c r="W286" s="3"/>
    </row>
    <row r="287" spans="1:23" ht="35.1" customHeight="1" x14ac:dyDescent="0.25">
      <c r="A287" s="27"/>
      <c r="B287" s="27"/>
      <c r="C287" s="3"/>
      <c r="D287" s="4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T287" s="28"/>
      <c r="U287" s="61"/>
      <c r="V287" s="3"/>
      <c r="W287" s="3"/>
    </row>
    <row r="288" spans="1:23" ht="35.1" customHeight="1" x14ac:dyDescent="0.25">
      <c r="A288" s="27"/>
      <c r="B288" s="27"/>
      <c r="C288" s="3"/>
      <c r="D288" s="4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T288" s="28"/>
      <c r="U288" s="61"/>
      <c r="V288" s="3"/>
      <c r="W288" s="3"/>
    </row>
    <row r="289" spans="1:23" ht="35.1" customHeight="1" x14ac:dyDescent="0.25">
      <c r="A289" s="27"/>
      <c r="B289" s="27"/>
      <c r="C289" s="3"/>
      <c r="D289" s="4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T289" s="28"/>
      <c r="U289" s="61"/>
      <c r="V289" s="3"/>
      <c r="W289" s="3"/>
    </row>
    <row r="290" spans="1:23" ht="35.1" customHeight="1" x14ac:dyDescent="0.25">
      <c r="A290" s="27"/>
      <c r="B290" s="27"/>
      <c r="C290" s="3"/>
      <c r="D290" s="4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T290" s="28"/>
      <c r="U290" s="61"/>
      <c r="V290" s="3"/>
      <c r="W290" s="3"/>
    </row>
    <row r="291" spans="1:23" ht="35.1" customHeight="1" x14ac:dyDescent="0.25">
      <c r="A291" s="27"/>
      <c r="B291" s="27"/>
      <c r="C291" s="3"/>
      <c r="D291" s="4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T291" s="28"/>
      <c r="U291" s="61"/>
      <c r="V291" s="3"/>
      <c r="W291" s="3"/>
    </row>
    <row r="292" spans="1:23" ht="35.1" customHeight="1" x14ac:dyDescent="0.25">
      <c r="A292" s="27"/>
      <c r="B292" s="27"/>
      <c r="C292" s="3"/>
      <c r="D292" s="4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T292" s="28"/>
      <c r="U292" s="61"/>
      <c r="V292" s="3"/>
      <c r="W292" s="3"/>
    </row>
    <row r="293" spans="1:23" ht="35.1" customHeight="1" x14ac:dyDescent="0.25">
      <c r="A293" s="27"/>
      <c r="B293" s="27"/>
      <c r="C293" s="3"/>
      <c r="D293" s="4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T293" s="28"/>
      <c r="U293" s="61"/>
      <c r="V293" s="3"/>
      <c r="W293" s="3"/>
    </row>
    <row r="294" spans="1:23" ht="35.1" customHeight="1" x14ac:dyDescent="0.25">
      <c r="A294" s="27"/>
      <c r="B294" s="27"/>
      <c r="C294" s="3"/>
      <c r="D294" s="4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T294" s="28"/>
      <c r="U294" s="61"/>
      <c r="V294" s="3"/>
      <c r="W294" s="3"/>
    </row>
    <row r="295" spans="1:23" ht="35.1" customHeight="1" x14ac:dyDescent="0.25">
      <c r="A295" s="27"/>
      <c r="B295" s="27"/>
      <c r="C295" s="3"/>
      <c r="D295" s="4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T295" s="28"/>
      <c r="U295" s="61"/>
      <c r="V295" s="3"/>
      <c r="W295" s="3"/>
    </row>
    <row r="296" spans="1:23" ht="35.1" customHeight="1" x14ac:dyDescent="0.25">
      <c r="A296" s="27"/>
      <c r="B296" s="27"/>
      <c r="C296" s="3"/>
      <c r="D296" s="4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T296" s="28"/>
      <c r="U296" s="61"/>
      <c r="V296" s="3"/>
      <c r="W296" s="3"/>
    </row>
    <row r="297" spans="1:23" ht="35.1" customHeight="1" x14ac:dyDescent="0.25">
      <c r="A297" s="27"/>
      <c r="B297" s="27"/>
      <c r="C297" s="3"/>
      <c r="D297" s="4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T297" s="28"/>
      <c r="U297" s="61"/>
      <c r="V297" s="3"/>
      <c r="W297" s="3"/>
    </row>
    <row r="298" spans="1:23" ht="35.1" customHeight="1" x14ac:dyDescent="0.25">
      <c r="A298" s="27"/>
      <c r="B298" s="27"/>
      <c r="C298" s="3"/>
      <c r="D298" s="4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T298" s="28"/>
      <c r="U298" s="61"/>
      <c r="V298" s="3"/>
      <c r="W298" s="3"/>
    </row>
    <row r="299" spans="1:23" ht="35.1" customHeight="1" x14ac:dyDescent="0.25">
      <c r="A299" s="27"/>
      <c r="B299" s="27"/>
      <c r="C299" s="3"/>
      <c r="D299" s="4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T299" s="28"/>
      <c r="U299" s="61"/>
      <c r="V299" s="3"/>
      <c r="W299" s="3"/>
    </row>
    <row r="300" spans="1:23" ht="35.1" customHeight="1" x14ac:dyDescent="0.25">
      <c r="A300" s="27"/>
      <c r="B300" s="27"/>
      <c r="C300" s="3"/>
      <c r="D300" s="4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T300" s="28"/>
      <c r="U300" s="61"/>
      <c r="V300" s="3"/>
      <c r="W300" s="3"/>
    </row>
    <row r="301" spans="1:23" ht="35.1" customHeight="1" x14ac:dyDescent="0.25">
      <c r="A301" s="27"/>
      <c r="B301" s="27"/>
      <c r="C301" s="3"/>
      <c r="D301" s="4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T301" s="28"/>
      <c r="U301" s="61"/>
      <c r="V301" s="3"/>
      <c r="W301" s="3"/>
    </row>
    <row r="302" spans="1:23" ht="35.1" customHeight="1" x14ac:dyDescent="0.25">
      <c r="A302" s="27"/>
      <c r="B302" s="27"/>
      <c r="C302" s="3"/>
      <c r="D302" s="4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T302" s="28"/>
      <c r="U302" s="61"/>
      <c r="V302" s="3"/>
      <c r="W302" s="3"/>
    </row>
    <row r="303" spans="1:23" ht="35.1" customHeight="1" x14ac:dyDescent="0.25">
      <c r="A303" s="27"/>
      <c r="B303" s="27"/>
      <c r="C303" s="3"/>
      <c r="D303" s="4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T303" s="28"/>
      <c r="U303" s="61"/>
      <c r="V303" s="3"/>
      <c r="W303" s="3"/>
    </row>
    <row r="304" spans="1:23" ht="35.1" customHeight="1" x14ac:dyDescent="0.25">
      <c r="A304" s="27"/>
      <c r="B304" s="27"/>
      <c r="C304" s="3"/>
      <c r="D304" s="4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T304" s="28"/>
      <c r="U304" s="61"/>
      <c r="V304" s="3"/>
      <c r="W304" s="3"/>
    </row>
    <row r="305" spans="1:23" ht="35.1" customHeight="1" x14ac:dyDescent="0.25">
      <c r="A305" s="27"/>
      <c r="B305" s="27"/>
      <c r="C305" s="3"/>
      <c r="D305" s="4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T305" s="28"/>
      <c r="U305" s="61"/>
      <c r="V305" s="3"/>
      <c r="W305" s="3"/>
    </row>
    <row r="306" spans="1:23" ht="35.1" customHeight="1" x14ac:dyDescent="0.25">
      <c r="A306" s="27"/>
      <c r="B306" s="27"/>
      <c r="C306" s="3"/>
      <c r="D306" s="4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T306" s="28"/>
      <c r="U306" s="61"/>
      <c r="V306" s="3"/>
      <c r="W306" s="3"/>
    </row>
    <row r="307" spans="1:23" ht="35.1" customHeight="1" x14ac:dyDescent="0.25">
      <c r="A307" s="27"/>
      <c r="B307" s="27"/>
      <c r="C307" s="3"/>
      <c r="D307" s="4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T307" s="28"/>
      <c r="U307" s="61"/>
      <c r="V307" s="3"/>
      <c r="W307" s="3"/>
    </row>
    <row r="308" spans="1:23" ht="35.1" customHeight="1" x14ac:dyDescent="0.25">
      <c r="A308" s="27"/>
      <c r="B308" s="27"/>
      <c r="C308" s="3"/>
      <c r="D308" s="4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T308" s="28"/>
      <c r="U308" s="61"/>
      <c r="V308" s="3"/>
      <c r="W308" s="3"/>
    </row>
    <row r="309" spans="1:23" ht="35.1" customHeight="1" x14ac:dyDescent="0.25">
      <c r="A309" s="27"/>
      <c r="B309" s="27"/>
      <c r="C309" s="3"/>
      <c r="D309" s="4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T309" s="28"/>
      <c r="U309" s="61"/>
      <c r="V309" s="3"/>
      <c r="W309" s="3"/>
    </row>
    <row r="310" spans="1:23" ht="35.1" customHeight="1" x14ac:dyDescent="0.25">
      <c r="A310" s="27"/>
      <c r="B310" s="27"/>
      <c r="C310" s="3"/>
      <c r="D310" s="4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T310" s="28"/>
      <c r="U310" s="61"/>
      <c r="V310" s="3"/>
      <c r="W310" s="3"/>
    </row>
    <row r="311" spans="1:23" ht="35.1" customHeight="1" x14ac:dyDescent="0.25">
      <c r="A311" s="27"/>
      <c r="B311" s="27"/>
      <c r="C311" s="3"/>
      <c r="D311" s="4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T311" s="28"/>
      <c r="U311" s="61"/>
      <c r="V311" s="3"/>
      <c r="W311" s="3"/>
    </row>
    <row r="312" spans="1:23" ht="35.1" customHeight="1" x14ac:dyDescent="0.25">
      <c r="A312" s="27"/>
      <c r="B312" s="27"/>
      <c r="C312" s="3"/>
      <c r="D312" s="4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T312" s="28"/>
      <c r="U312" s="61"/>
      <c r="V312" s="3"/>
      <c r="W312" s="3"/>
    </row>
    <row r="313" spans="1:23" ht="35.1" customHeight="1" x14ac:dyDescent="0.25">
      <c r="A313" s="27"/>
      <c r="B313" s="27"/>
      <c r="C313" s="3"/>
      <c r="D313" s="4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T313" s="28"/>
      <c r="U313" s="61"/>
      <c r="V313" s="3"/>
      <c r="W313" s="3"/>
    </row>
    <row r="314" spans="1:23" ht="35.1" customHeight="1" x14ac:dyDescent="0.25">
      <c r="A314" s="27"/>
      <c r="B314" s="27"/>
      <c r="C314" s="3"/>
      <c r="D314" s="4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T314" s="28"/>
      <c r="U314" s="61"/>
      <c r="V314" s="3"/>
      <c r="W314" s="3"/>
    </row>
    <row r="315" spans="1:23" ht="35.1" customHeight="1" x14ac:dyDescent="0.25">
      <c r="A315" s="27"/>
      <c r="B315" s="27"/>
      <c r="C315" s="3"/>
      <c r="D315" s="4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T315" s="28"/>
      <c r="U315" s="61"/>
      <c r="V315" s="3"/>
      <c r="W315" s="3"/>
    </row>
    <row r="316" spans="1:23" ht="35.1" customHeight="1" x14ac:dyDescent="0.25">
      <c r="A316" s="27"/>
      <c r="B316" s="27"/>
      <c r="C316" s="3"/>
      <c r="D316" s="4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T316" s="28"/>
      <c r="U316" s="61"/>
      <c r="V316" s="3"/>
      <c r="W316" s="3"/>
    </row>
    <row r="317" spans="1:23" ht="35.1" customHeight="1" x14ac:dyDescent="0.25">
      <c r="A317" s="27"/>
      <c r="B317" s="27"/>
      <c r="C317" s="3"/>
      <c r="D317" s="4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T317" s="28"/>
      <c r="U317" s="61"/>
      <c r="V317" s="3"/>
      <c r="W317" s="3"/>
    </row>
    <row r="318" spans="1:23" ht="35.1" customHeight="1" x14ac:dyDescent="0.25">
      <c r="A318" s="27"/>
      <c r="B318" s="27"/>
      <c r="C318" s="3"/>
      <c r="D318" s="4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T318" s="28"/>
      <c r="U318" s="61"/>
      <c r="V318" s="3"/>
      <c r="W318" s="3"/>
    </row>
    <row r="319" spans="1:23" ht="35.1" customHeight="1" x14ac:dyDescent="0.25">
      <c r="A319" s="27"/>
      <c r="B319" s="27"/>
      <c r="C319" s="3"/>
      <c r="D319" s="4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T319" s="28"/>
      <c r="U319" s="61"/>
      <c r="V319" s="3"/>
      <c r="W319" s="3"/>
    </row>
    <row r="320" spans="1:23" ht="35.1" customHeight="1" x14ac:dyDescent="0.25">
      <c r="A320" s="27"/>
      <c r="B320" s="27"/>
      <c r="C320" s="3"/>
      <c r="D320" s="4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T320" s="28"/>
      <c r="U320" s="61"/>
      <c r="V320" s="3"/>
      <c r="W320" s="3"/>
    </row>
    <row r="321" spans="1:23" ht="35.1" customHeight="1" x14ac:dyDescent="0.25">
      <c r="A321" s="27"/>
      <c r="B321" s="27"/>
      <c r="C321" s="3"/>
      <c r="D321" s="4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T321" s="28"/>
      <c r="U321" s="61"/>
      <c r="V321" s="3"/>
      <c r="W321" s="3"/>
    </row>
    <row r="322" spans="1:23" ht="35.1" customHeight="1" x14ac:dyDescent="0.25">
      <c r="A322" s="27"/>
      <c r="B322" s="27"/>
      <c r="C322" s="3"/>
      <c r="D322" s="4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T322" s="28"/>
      <c r="U322" s="61"/>
      <c r="V322" s="3"/>
      <c r="W322" s="3"/>
    </row>
    <row r="323" spans="1:23" ht="35.1" customHeight="1" x14ac:dyDescent="0.25">
      <c r="A323" s="27"/>
      <c r="B323" s="27"/>
      <c r="C323" s="3"/>
      <c r="D323" s="4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T323" s="28"/>
      <c r="U323" s="61"/>
      <c r="V323" s="3"/>
      <c r="W323" s="3"/>
    </row>
    <row r="324" spans="1:23" ht="35.1" customHeight="1" x14ac:dyDescent="0.25">
      <c r="A324" s="27"/>
      <c r="B324" s="27"/>
      <c r="C324" s="3"/>
      <c r="D324" s="4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T324" s="28"/>
      <c r="U324" s="61"/>
      <c r="V324" s="3"/>
      <c r="W324" s="3"/>
    </row>
    <row r="325" spans="1:23" ht="35.1" customHeight="1" x14ac:dyDescent="0.25">
      <c r="A325" s="27"/>
      <c r="B325" s="27"/>
      <c r="C325" s="3"/>
      <c r="D325" s="4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T325" s="28"/>
      <c r="U325" s="61"/>
      <c r="V325" s="3"/>
      <c r="W325" s="3"/>
    </row>
    <row r="326" spans="1:23" ht="35.1" customHeight="1" x14ac:dyDescent="0.25">
      <c r="A326" s="27"/>
      <c r="B326" s="27"/>
      <c r="C326" s="3"/>
      <c r="D326" s="4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T326" s="28"/>
      <c r="U326" s="61"/>
      <c r="V326" s="3"/>
      <c r="W326" s="3"/>
    </row>
    <row r="327" spans="1:23" ht="35.1" customHeight="1" x14ac:dyDescent="0.25">
      <c r="A327" s="27"/>
      <c r="B327" s="27"/>
      <c r="C327" s="3"/>
      <c r="D327" s="4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T327" s="28"/>
      <c r="U327" s="61"/>
      <c r="V327" s="3"/>
      <c r="W327" s="3"/>
    </row>
    <row r="328" spans="1:23" ht="35.1" customHeight="1" x14ac:dyDescent="0.25">
      <c r="A328" s="27"/>
      <c r="B328" s="27"/>
      <c r="C328" s="3"/>
      <c r="D328" s="4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T328" s="28"/>
      <c r="U328" s="61"/>
      <c r="V328" s="3"/>
      <c r="W328" s="3"/>
    </row>
    <row r="329" spans="1:23" ht="35.1" customHeight="1" x14ac:dyDescent="0.25">
      <c r="A329" s="27"/>
      <c r="B329" s="27"/>
      <c r="C329" s="3"/>
      <c r="D329" s="4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T329" s="28"/>
      <c r="U329" s="61"/>
      <c r="V329" s="3"/>
      <c r="W329" s="3"/>
    </row>
    <row r="330" spans="1:23" ht="35.1" customHeight="1" x14ac:dyDescent="0.25">
      <c r="A330" s="27"/>
      <c r="B330" s="27"/>
      <c r="C330" s="3"/>
      <c r="D330" s="4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T330" s="28"/>
      <c r="U330" s="61"/>
      <c r="V330" s="3"/>
      <c r="W330" s="3"/>
    </row>
    <row r="331" spans="1:23" ht="35.1" customHeight="1" x14ac:dyDescent="0.25">
      <c r="A331" s="27"/>
      <c r="B331" s="27"/>
      <c r="C331" s="3"/>
      <c r="D331" s="4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T331" s="28"/>
      <c r="U331" s="61"/>
      <c r="V331" s="3"/>
      <c r="W331" s="3"/>
    </row>
    <row r="332" spans="1:23" ht="35.1" customHeight="1" x14ac:dyDescent="0.25">
      <c r="A332" s="27"/>
      <c r="B332" s="27"/>
      <c r="C332" s="3"/>
      <c r="D332" s="4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T332" s="28"/>
      <c r="U332" s="61"/>
      <c r="V332" s="3"/>
      <c r="W332" s="3"/>
    </row>
    <row r="333" spans="1:23" ht="35.1" customHeight="1" x14ac:dyDescent="0.25">
      <c r="A333" s="27"/>
      <c r="B333" s="27"/>
      <c r="C333" s="3"/>
      <c r="D333" s="4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T333" s="28"/>
      <c r="U333" s="61"/>
      <c r="V333" s="3"/>
      <c r="W333" s="3"/>
    </row>
    <row r="334" spans="1:23" ht="35.1" customHeight="1" x14ac:dyDescent="0.25">
      <c r="A334" s="27"/>
      <c r="B334" s="27"/>
      <c r="C334" s="3"/>
      <c r="D334" s="4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T334" s="28"/>
      <c r="U334" s="61"/>
      <c r="V334" s="3"/>
      <c r="W334" s="3"/>
    </row>
    <row r="335" spans="1:23" ht="35.1" customHeight="1" x14ac:dyDescent="0.25">
      <c r="A335" s="27"/>
      <c r="B335" s="27"/>
      <c r="C335" s="3"/>
      <c r="D335" s="4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T335" s="28"/>
      <c r="U335" s="61"/>
      <c r="V335" s="3"/>
      <c r="W335" s="3"/>
    </row>
    <row r="336" spans="1:23" ht="35.1" customHeight="1" x14ac:dyDescent="0.25">
      <c r="A336" s="27"/>
      <c r="B336" s="27"/>
      <c r="C336" s="3"/>
      <c r="D336" s="4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T336" s="28"/>
      <c r="U336" s="61"/>
      <c r="V336" s="3"/>
      <c r="W336" s="3"/>
    </row>
    <row r="337" spans="1:23" ht="35.1" customHeight="1" x14ac:dyDescent="0.25">
      <c r="A337" s="27"/>
      <c r="B337" s="27"/>
      <c r="C337" s="3"/>
      <c r="D337" s="4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T337" s="28"/>
      <c r="U337" s="61"/>
      <c r="V337" s="3"/>
      <c r="W337" s="3"/>
    </row>
    <row r="338" spans="1:23" ht="35.1" customHeight="1" x14ac:dyDescent="0.25">
      <c r="A338" s="27"/>
      <c r="B338" s="27"/>
      <c r="C338" s="3"/>
      <c r="D338" s="4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T338" s="28"/>
      <c r="U338" s="61"/>
      <c r="V338" s="3"/>
      <c r="W338" s="3"/>
    </row>
    <row r="339" spans="1:23" ht="35.1" customHeight="1" x14ac:dyDescent="0.25">
      <c r="A339" s="27"/>
      <c r="B339" s="27"/>
      <c r="C339" s="3"/>
      <c r="D339" s="4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T339" s="28"/>
      <c r="U339" s="61"/>
      <c r="V339" s="3"/>
      <c r="W339" s="3"/>
    </row>
    <row r="340" spans="1:23" ht="35.1" customHeight="1" x14ac:dyDescent="0.25">
      <c r="A340" s="27"/>
      <c r="B340" s="27"/>
      <c r="C340" s="3"/>
      <c r="D340" s="4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T340" s="28"/>
      <c r="U340" s="61"/>
      <c r="V340" s="3"/>
      <c r="W340" s="3"/>
    </row>
    <row r="341" spans="1:23" ht="35.1" customHeight="1" x14ac:dyDescent="0.25">
      <c r="A341" s="27"/>
      <c r="B341" s="27"/>
      <c r="C341" s="3"/>
      <c r="D341" s="4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T341" s="28"/>
      <c r="U341" s="61"/>
      <c r="V341" s="3"/>
      <c r="W341" s="3"/>
    </row>
    <row r="342" spans="1:23" ht="35.1" customHeight="1" x14ac:dyDescent="0.25">
      <c r="A342" s="27"/>
      <c r="B342" s="27"/>
      <c r="C342" s="3"/>
      <c r="D342" s="4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T342" s="28"/>
      <c r="U342" s="61"/>
      <c r="V342" s="3"/>
      <c r="W342" s="3"/>
    </row>
    <row r="343" spans="1:23" ht="35.1" customHeight="1" x14ac:dyDescent="0.25">
      <c r="A343" s="27"/>
      <c r="B343" s="27"/>
      <c r="C343" s="3"/>
      <c r="D343" s="4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T343" s="28"/>
      <c r="U343" s="61"/>
      <c r="V343" s="3"/>
      <c r="W343" s="3"/>
    </row>
    <row r="344" spans="1:23" ht="35.1" customHeight="1" x14ac:dyDescent="0.25">
      <c r="A344" s="27"/>
      <c r="B344" s="27"/>
      <c r="C344" s="3"/>
      <c r="D344" s="4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T344" s="28"/>
      <c r="U344" s="61"/>
      <c r="V344" s="3"/>
      <c r="W344" s="3"/>
    </row>
    <row r="345" spans="1:23" ht="35.1" customHeight="1" x14ac:dyDescent="0.25">
      <c r="A345" s="27"/>
      <c r="B345" s="27"/>
      <c r="C345" s="3"/>
      <c r="D345" s="4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T345" s="28"/>
      <c r="U345" s="61"/>
      <c r="V345" s="3"/>
      <c r="W345" s="3"/>
    </row>
    <row r="346" spans="1:23" ht="35.1" customHeight="1" x14ac:dyDescent="0.25">
      <c r="A346" s="27"/>
      <c r="B346" s="27"/>
      <c r="C346" s="3"/>
      <c r="D346" s="4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T346" s="28"/>
      <c r="U346" s="61"/>
      <c r="V346" s="3"/>
      <c r="W346" s="3"/>
    </row>
    <row r="347" spans="1:23" ht="35.1" customHeight="1" x14ac:dyDescent="0.25">
      <c r="A347" s="27"/>
      <c r="B347" s="27"/>
      <c r="C347" s="3"/>
      <c r="D347" s="4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T347" s="28"/>
      <c r="U347" s="61"/>
      <c r="V347" s="3"/>
      <c r="W347" s="3"/>
    </row>
    <row r="348" spans="1:23" ht="35.1" customHeight="1" x14ac:dyDescent="0.25">
      <c r="A348" s="27"/>
      <c r="B348" s="27"/>
      <c r="C348" s="3"/>
      <c r="D348" s="4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T348" s="28"/>
      <c r="U348" s="61"/>
      <c r="V348" s="3"/>
      <c r="W348" s="3"/>
    </row>
    <row r="349" spans="1:23" ht="35.1" customHeight="1" x14ac:dyDescent="0.25">
      <c r="A349" s="27"/>
      <c r="B349" s="27"/>
      <c r="C349" s="3"/>
      <c r="D349" s="4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T349" s="28"/>
      <c r="U349" s="61"/>
      <c r="V349" s="3"/>
      <c r="W349" s="3"/>
    </row>
    <row r="350" spans="1:23" ht="35.1" customHeight="1" x14ac:dyDescent="0.25">
      <c r="A350" s="27"/>
      <c r="B350" s="27"/>
      <c r="C350" s="3"/>
      <c r="D350" s="4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T350" s="28"/>
      <c r="U350" s="61"/>
      <c r="V350" s="3"/>
      <c r="W350" s="3"/>
    </row>
    <row r="351" spans="1:23" ht="35.1" customHeight="1" x14ac:dyDescent="0.25">
      <c r="A351" s="27"/>
      <c r="B351" s="27"/>
      <c r="C351" s="3"/>
      <c r="D351" s="4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T351" s="28"/>
      <c r="U351" s="61"/>
      <c r="V351" s="3"/>
      <c r="W351" s="3"/>
    </row>
    <row r="352" spans="1:23" ht="35.1" customHeight="1" x14ac:dyDescent="0.25">
      <c r="A352" s="27"/>
      <c r="B352" s="27"/>
      <c r="C352" s="3"/>
      <c r="D352" s="4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T352" s="28"/>
      <c r="U352" s="61"/>
      <c r="V352" s="3"/>
      <c r="W352" s="3"/>
    </row>
    <row r="353" spans="1:23" ht="35.1" customHeight="1" x14ac:dyDescent="0.25">
      <c r="A353" s="27"/>
      <c r="B353" s="27"/>
      <c r="C353" s="3"/>
      <c r="D353" s="4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T353" s="28"/>
      <c r="U353" s="61"/>
      <c r="V353" s="3"/>
      <c r="W353" s="3"/>
    </row>
    <row r="354" spans="1:23" ht="35.1" customHeight="1" x14ac:dyDescent="0.25">
      <c r="A354" s="27"/>
      <c r="B354" s="27"/>
      <c r="C354" s="3"/>
      <c r="D354" s="4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T354" s="28"/>
      <c r="U354" s="61"/>
      <c r="V354" s="3"/>
      <c r="W354" s="3"/>
    </row>
    <row r="355" spans="1:23" ht="35.1" customHeight="1" x14ac:dyDescent="0.25">
      <c r="A355" s="27"/>
      <c r="B355" s="27"/>
      <c r="C355" s="3"/>
      <c r="D355" s="4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T355" s="28"/>
      <c r="U355" s="61"/>
      <c r="V355" s="3"/>
      <c r="W355" s="3"/>
    </row>
    <row r="356" spans="1:23" ht="35.1" customHeight="1" x14ac:dyDescent="0.25">
      <c r="A356" s="27"/>
      <c r="B356" s="27"/>
      <c r="C356" s="3"/>
      <c r="D356" s="4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T356" s="28"/>
      <c r="U356" s="61"/>
      <c r="V356" s="3"/>
      <c r="W356" s="3"/>
    </row>
    <row r="357" spans="1:23" ht="35.1" customHeight="1" x14ac:dyDescent="0.25">
      <c r="A357" s="27"/>
      <c r="B357" s="27"/>
      <c r="C357" s="3"/>
      <c r="D357" s="4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T357" s="28"/>
      <c r="U357" s="61"/>
      <c r="V357" s="3"/>
      <c r="W357" s="3"/>
    </row>
    <row r="358" spans="1:23" ht="35.1" customHeight="1" x14ac:dyDescent="0.25">
      <c r="A358" s="27"/>
      <c r="B358" s="27"/>
      <c r="C358" s="3"/>
      <c r="D358" s="4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T358" s="28"/>
      <c r="U358" s="61"/>
      <c r="V358" s="3"/>
      <c r="W358" s="3"/>
    </row>
    <row r="359" spans="1:23" ht="35.1" customHeight="1" x14ac:dyDescent="0.25">
      <c r="A359" s="27"/>
      <c r="B359" s="27"/>
      <c r="C359" s="3"/>
      <c r="D359" s="4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T359" s="28"/>
      <c r="U359" s="61"/>
      <c r="V359" s="3"/>
      <c r="W359" s="3"/>
    </row>
    <row r="360" spans="1:23" ht="35.1" customHeight="1" x14ac:dyDescent="0.25">
      <c r="A360" s="27"/>
      <c r="B360" s="27"/>
      <c r="C360" s="3"/>
      <c r="D360" s="4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T360" s="28"/>
      <c r="U360" s="61"/>
      <c r="V360" s="3"/>
      <c r="W360" s="3"/>
    </row>
    <row r="361" spans="1:23" ht="35.1" customHeight="1" x14ac:dyDescent="0.25">
      <c r="A361" s="27"/>
      <c r="B361" s="27"/>
      <c r="C361" s="3"/>
      <c r="D361" s="4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T361" s="28"/>
      <c r="U361" s="61"/>
      <c r="V361" s="3"/>
      <c r="W361" s="3"/>
    </row>
    <row r="362" spans="1:23" ht="35.1" customHeight="1" x14ac:dyDescent="0.25">
      <c r="A362" s="27"/>
      <c r="B362" s="27"/>
      <c r="C362" s="3"/>
      <c r="D362" s="4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T362" s="28"/>
      <c r="U362" s="61"/>
      <c r="V362" s="3"/>
      <c r="W362" s="3"/>
    </row>
    <row r="363" spans="1:23" ht="35.1" customHeight="1" x14ac:dyDescent="0.25">
      <c r="A363" s="27"/>
      <c r="B363" s="27"/>
      <c r="C363" s="3"/>
      <c r="D363" s="4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T363" s="28"/>
      <c r="U363" s="61"/>
      <c r="V363" s="3"/>
      <c r="W363" s="3"/>
    </row>
    <row r="364" spans="1:23" ht="35.1" customHeight="1" x14ac:dyDescent="0.25">
      <c r="A364" s="27"/>
      <c r="B364" s="27"/>
      <c r="C364" s="3"/>
      <c r="D364" s="4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T364" s="28"/>
      <c r="U364" s="61"/>
      <c r="V364" s="3"/>
      <c r="W364" s="3"/>
    </row>
    <row r="365" spans="1:23" ht="35.1" customHeight="1" x14ac:dyDescent="0.25">
      <c r="A365" s="27"/>
      <c r="B365" s="27"/>
      <c r="C365" s="3"/>
      <c r="D365" s="4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T365" s="28"/>
      <c r="U365" s="61"/>
      <c r="V365" s="3"/>
      <c r="W365" s="3"/>
    </row>
    <row r="366" spans="1:23" ht="35.1" customHeight="1" x14ac:dyDescent="0.25">
      <c r="A366" s="27"/>
      <c r="B366" s="27"/>
      <c r="C366" s="3"/>
      <c r="D366" s="4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T366" s="28"/>
      <c r="U366" s="61"/>
      <c r="V366" s="3"/>
      <c r="W366" s="3"/>
    </row>
    <row r="367" spans="1:23" ht="35.1" customHeight="1" x14ac:dyDescent="0.25">
      <c r="A367" s="27"/>
      <c r="B367" s="27"/>
      <c r="C367" s="3"/>
      <c r="D367" s="4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T367" s="28"/>
      <c r="U367" s="61"/>
      <c r="V367" s="3"/>
      <c r="W367" s="3"/>
    </row>
    <row r="368" spans="1:23" ht="35.1" customHeight="1" x14ac:dyDescent="0.25">
      <c r="A368" s="27"/>
      <c r="B368" s="27"/>
      <c r="C368" s="3"/>
      <c r="D368" s="4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T368" s="28"/>
      <c r="U368" s="61"/>
      <c r="V368" s="3"/>
      <c r="W368" s="3"/>
    </row>
    <row r="369" spans="1:23" ht="35.1" customHeight="1" x14ac:dyDescent="0.25">
      <c r="A369" s="27"/>
      <c r="B369" s="27"/>
      <c r="C369" s="3"/>
      <c r="D369" s="4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T369" s="28"/>
      <c r="U369" s="61"/>
      <c r="V369" s="3"/>
      <c r="W369" s="3"/>
    </row>
    <row r="370" spans="1:23" ht="35.1" customHeight="1" x14ac:dyDescent="0.25">
      <c r="A370" s="27"/>
      <c r="B370" s="27"/>
      <c r="C370" s="3"/>
      <c r="D370" s="4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T370" s="28"/>
      <c r="U370" s="61"/>
      <c r="V370" s="3"/>
      <c r="W370" s="3"/>
    </row>
    <row r="371" spans="1:23" ht="35.1" customHeight="1" x14ac:dyDescent="0.25">
      <c r="A371" s="27"/>
      <c r="B371" s="27"/>
      <c r="C371" s="3"/>
      <c r="D371" s="4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T371" s="28"/>
      <c r="U371" s="61"/>
      <c r="V371" s="3"/>
      <c r="W371" s="3"/>
    </row>
    <row r="372" spans="1:23" ht="35.1" customHeight="1" x14ac:dyDescent="0.25">
      <c r="A372" s="27"/>
      <c r="B372" s="27"/>
      <c r="C372" s="3"/>
      <c r="D372" s="4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T372" s="28"/>
      <c r="U372" s="61"/>
      <c r="V372" s="3"/>
      <c r="W372" s="3"/>
    </row>
    <row r="373" spans="1:23" ht="35.1" customHeight="1" x14ac:dyDescent="0.25">
      <c r="A373" s="27"/>
      <c r="B373" s="27"/>
      <c r="C373" s="3"/>
      <c r="D373" s="4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T373" s="28"/>
      <c r="U373" s="61"/>
      <c r="V373" s="3"/>
      <c r="W373" s="3"/>
    </row>
    <row r="374" spans="1:23" ht="35.1" customHeight="1" x14ac:dyDescent="0.25">
      <c r="A374" s="27"/>
      <c r="B374" s="27"/>
      <c r="C374" s="3"/>
      <c r="D374" s="4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T374" s="28"/>
      <c r="U374" s="61"/>
      <c r="V374" s="3"/>
      <c r="W374" s="3"/>
    </row>
    <row r="375" spans="1:23" ht="35.1" customHeight="1" x14ac:dyDescent="0.25">
      <c r="A375" s="27"/>
      <c r="B375" s="27"/>
      <c r="C375" s="3"/>
      <c r="D375" s="4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T375" s="28"/>
      <c r="U375" s="61"/>
      <c r="V375" s="3"/>
      <c r="W375" s="3"/>
    </row>
    <row r="376" spans="1:23" ht="35.1" customHeight="1" x14ac:dyDescent="0.25">
      <c r="A376" s="27"/>
      <c r="B376" s="27"/>
      <c r="C376" s="3"/>
      <c r="D376" s="4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T376" s="28"/>
      <c r="U376" s="61"/>
      <c r="V376" s="3"/>
      <c r="W376" s="3"/>
    </row>
    <row r="377" spans="1:23" ht="35.1" customHeight="1" x14ac:dyDescent="0.25">
      <c r="A377" s="27"/>
      <c r="B377" s="27"/>
      <c r="C377" s="3"/>
      <c r="D377" s="4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T377" s="28"/>
      <c r="U377" s="61"/>
      <c r="V377" s="3"/>
      <c r="W377" s="3"/>
    </row>
    <row r="378" spans="1:23" ht="35.1" customHeight="1" x14ac:dyDescent="0.25">
      <c r="A378" s="27"/>
      <c r="B378" s="27"/>
      <c r="C378" s="3"/>
      <c r="D378" s="4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T378" s="28"/>
      <c r="U378" s="61"/>
      <c r="V378" s="3"/>
      <c r="W378" s="3"/>
    </row>
    <row r="379" spans="1:23" ht="35.1" customHeight="1" x14ac:dyDescent="0.25">
      <c r="A379" s="27"/>
      <c r="B379" s="27"/>
      <c r="C379" s="3"/>
      <c r="D379" s="4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T379" s="28"/>
      <c r="U379" s="61"/>
      <c r="V379" s="3"/>
      <c r="W379" s="3"/>
    </row>
    <row r="380" spans="1:23" ht="35.1" customHeight="1" x14ac:dyDescent="0.25">
      <c r="A380" s="27"/>
      <c r="B380" s="27"/>
      <c r="C380" s="3"/>
      <c r="D380" s="4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T380" s="28"/>
      <c r="U380" s="61"/>
      <c r="V380" s="3"/>
      <c r="W380" s="3"/>
    </row>
    <row r="381" spans="1:23" ht="35.1" customHeight="1" x14ac:dyDescent="0.25">
      <c r="A381" s="27"/>
      <c r="B381" s="27"/>
      <c r="C381" s="3"/>
      <c r="D381" s="4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T381" s="28"/>
      <c r="U381" s="61"/>
      <c r="V381" s="3"/>
      <c r="W381" s="3"/>
    </row>
    <row r="382" spans="1:23" ht="35.1" customHeight="1" x14ac:dyDescent="0.25">
      <c r="A382" s="27"/>
      <c r="B382" s="27"/>
      <c r="C382" s="3"/>
      <c r="D382" s="4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T382" s="28"/>
      <c r="U382" s="61"/>
      <c r="V382" s="3"/>
      <c r="W382" s="3"/>
    </row>
    <row r="383" spans="1:23" ht="35.1" customHeight="1" x14ac:dyDescent="0.25">
      <c r="A383" s="27"/>
      <c r="B383" s="27"/>
      <c r="C383" s="3"/>
      <c r="D383" s="4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T383" s="28"/>
      <c r="U383" s="61"/>
      <c r="V383" s="3"/>
      <c r="W383" s="3"/>
    </row>
    <row r="384" spans="1:23" ht="35.1" customHeight="1" x14ac:dyDescent="0.25">
      <c r="A384" s="27"/>
      <c r="B384" s="27"/>
      <c r="C384" s="3"/>
      <c r="D384" s="4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T384" s="28"/>
      <c r="U384" s="61"/>
      <c r="V384" s="3"/>
      <c r="W384" s="3"/>
    </row>
    <row r="385" spans="1:23" ht="35.1" customHeight="1" x14ac:dyDescent="0.25">
      <c r="A385" s="27"/>
      <c r="B385" s="27"/>
      <c r="C385" s="3"/>
      <c r="D385" s="4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T385" s="28"/>
      <c r="U385" s="61"/>
      <c r="V385" s="3"/>
      <c r="W385" s="3"/>
    </row>
    <row r="386" spans="1:23" ht="35.1" customHeight="1" x14ac:dyDescent="0.25">
      <c r="A386" s="27"/>
      <c r="B386" s="27"/>
      <c r="C386" s="3"/>
      <c r="D386" s="4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T386" s="28"/>
      <c r="U386" s="61"/>
      <c r="V386" s="3"/>
      <c r="W386" s="3"/>
    </row>
    <row r="387" spans="1:23" ht="35.1" customHeight="1" x14ac:dyDescent="0.25">
      <c r="A387" s="27"/>
      <c r="B387" s="27"/>
      <c r="C387" s="3"/>
      <c r="D387" s="4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T387" s="28"/>
      <c r="U387" s="61"/>
      <c r="V387" s="3"/>
      <c r="W387" s="3"/>
    </row>
    <row r="388" spans="1:23" ht="35.1" customHeight="1" x14ac:dyDescent="0.25">
      <c r="A388" s="27"/>
      <c r="B388" s="27"/>
      <c r="C388" s="3"/>
      <c r="D388" s="4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T388" s="28"/>
      <c r="U388" s="61"/>
      <c r="V388" s="3"/>
      <c r="W388" s="3"/>
    </row>
    <row r="389" spans="1:23" ht="35.1" customHeight="1" x14ac:dyDescent="0.25">
      <c r="A389" s="27"/>
      <c r="B389" s="27"/>
      <c r="C389" s="3"/>
      <c r="D389" s="4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T389" s="28"/>
      <c r="U389" s="61"/>
      <c r="V389" s="3"/>
      <c r="W389" s="3"/>
    </row>
    <row r="390" spans="1:23" ht="35.1" customHeight="1" x14ac:dyDescent="0.25">
      <c r="A390" s="27"/>
      <c r="B390" s="27"/>
      <c r="C390" s="3"/>
      <c r="D390" s="4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T390" s="28"/>
      <c r="U390" s="61"/>
      <c r="V390" s="3"/>
      <c r="W390" s="3"/>
    </row>
    <row r="391" spans="1:23" ht="35.1" customHeight="1" x14ac:dyDescent="0.25">
      <c r="A391" s="27"/>
      <c r="B391" s="27"/>
      <c r="C391" s="3"/>
      <c r="D391" s="4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T391" s="28"/>
      <c r="U391" s="61"/>
      <c r="V391" s="3"/>
      <c r="W391" s="3"/>
    </row>
    <row r="392" spans="1:23" ht="35.1" customHeight="1" x14ac:dyDescent="0.25">
      <c r="A392" s="27"/>
      <c r="B392" s="27"/>
      <c r="C392" s="3"/>
      <c r="D392" s="4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T392" s="28"/>
      <c r="U392" s="61"/>
      <c r="V392" s="3"/>
      <c r="W392" s="3"/>
    </row>
    <row r="393" spans="1:23" ht="35.1" customHeight="1" x14ac:dyDescent="0.25">
      <c r="A393" s="27"/>
      <c r="B393" s="27"/>
      <c r="C393" s="3"/>
      <c r="D393" s="4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T393" s="28"/>
      <c r="U393" s="61"/>
      <c r="V393" s="3"/>
      <c r="W393" s="3"/>
    </row>
    <row r="394" spans="1:23" ht="35.1" customHeight="1" x14ac:dyDescent="0.25">
      <c r="A394" s="27"/>
      <c r="B394" s="27"/>
      <c r="C394" s="3"/>
      <c r="D394" s="4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T394" s="28"/>
      <c r="U394" s="61"/>
      <c r="V394" s="3"/>
      <c r="W394" s="3"/>
    </row>
    <row r="395" spans="1:23" ht="35.1" customHeight="1" x14ac:dyDescent="0.25">
      <c r="A395" s="27"/>
      <c r="B395" s="27"/>
      <c r="C395" s="3"/>
      <c r="D395" s="4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T395" s="28"/>
      <c r="U395" s="61"/>
      <c r="V395" s="3"/>
      <c r="W395" s="3"/>
    </row>
    <row r="396" spans="1:23" ht="35.1" customHeight="1" x14ac:dyDescent="0.25">
      <c r="A396" s="27"/>
      <c r="B396" s="27"/>
      <c r="C396" s="3"/>
      <c r="D396" s="4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T396" s="28"/>
      <c r="U396" s="61"/>
      <c r="V396" s="3"/>
      <c r="W396" s="3"/>
    </row>
    <row r="397" spans="1:23" ht="35.1" customHeight="1" x14ac:dyDescent="0.25">
      <c r="A397" s="27"/>
      <c r="B397" s="27"/>
      <c r="C397" s="3"/>
      <c r="D397" s="4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T397" s="28"/>
      <c r="U397" s="61"/>
      <c r="V397" s="3"/>
      <c r="W397" s="3"/>
    </row>
    <row r="398" spans="1:23" ht="35.1" customHeight="1" x14ac:dyDescent="0.25">
      <c r="A398" s="27"/>
      <c r="B398" s="27"/>
      <c r="C398" s="3"/>
      <c r="D398" s="4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T398" s="28"/>
      <c r="U398" s="61"/>
      <c r="V398" s="3"/>
      <c r="W398" s="3"/>
    </row>
    <row r="399" spans="1:23" ht="35.1" customHeight="1" x14ac:dyDescent="0.25">
      <c r="A399" s="27"/>
      <c r="B399" s="27"/>
      <c r="C399" s="3"/>
      <c r="D399" s="4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T399" s="28"/>
      <c r="U399" s="61"/>
      <c r="V399" s="3"/>
      <c r="W399" s="3"/>
    </row>
    <row r="400" spans="1:23" ht="35.1" customHeight="1" x14ac:dyDescent="0.25">
      <c r="A400" s="27"/>
      <c r="B400" s="27"/>
      <c r="C400" s="3"/>
      <c r="D400" s="4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T400" s="28"/>
      <c r="U400" s="61"/>
      <c r="V400" s="3"/>
      <c r="W400" s="3"/>
    </row>
    <row r="401" spans="1:23" ht="35.1" customHeight="1" x14ac:dyDescent="0.25">
      <c r="A401" s="27"/>
      <c r="B401" s="27"/>
      <c r="C401" s="3"/>
      <c r="D401" s="4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T401" s="28"/>
      <c r="U401" s="61"/>
      <c r="V401" s="3"/>
      <c r="W401" s="3"/>
    </row>
    <row r="402" spans="1:23" ht="35.1" customHeight="1" x14ac:dyDescent="0.25">
      <c r="A402" s="27"/>
      <c r="B402" s="27"/>
      <c r="C402" s="3"/>
      <c r="D402" s="4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T402" s="28"/>
      <c r="U402" s="61"/>
      <c r="V402" s="3"/>
      <c r="W402" s="3"/>
    </row>
    <row r="403" spans="1:23" ht="35.1" customHeight="1" x14ac:dyDescent="0.25">
      <c r="A403" s="27"/>
      <c r="B403" s="27"/>
      <c r="C403" s="3"/>
      <c r="D403" s="4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T403" s="28"/>
      <c r="U403" s="61"/>
      <c r="V403" s="3"/>
      <c r="W403" s="3"/>
    </row>
    <row r="404" spans="1:23" ht="35.1" customHeight="1" x14ac:dyDescent="0.25">
      <c r="A404" s="27"/>
      <c r="B404" s="27"/>
      <c r="C404" s="3"/>
      <c r="D404" s="4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T404" s="28"/>
      <c r="U404" s="61"/>
      <c r="V404" s="3"/>
      <c r="W404" s="3"/>
    </row>
    <row r="405" spans="1:23" ht="35.1" customHeight="1" x14ac:dyDescent="0.25">
      <c r="A405" s="27"/>
      <c r="B405" s="27"/>
      <c r="C405" s="3"/>
      <c r="D405" s="4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T405" s="28"/>
      <c r="U405" s="61"/>
      <c r="V405" s="3"/>
      <c r="W405" s="3"/>
    </row>
    <row r="406" spans="1:23" ht="35.1" customHeight="1" x14ac:dyDescent="0.25">
      <c r="A406" s="27"/>
      <c r="B406" s="27"/>
      <c r="C406" s="3"/>
      <c r="D406" s="4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T406" s="28"/>
      <c r="U406" s="61"/>
      <c r="V406" s="3"/>
      <c r="W406" s="3"/>
    </row>
    <row r="407" spans="1:23" ht="35.1" customHeight="1" x14ac:dyDescent="0.25">
      <c r="A407" s="27"/>
      <c r="B407" s="27"/>
      <c r="C407" s="3"/>
      <c r="D407" s="4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T407" s="28"/>
      <c r="U407" s="61"/>
      <c r="V407" s="3"/>
      <c r="W407" s="3"/>
    </row>
    <row r="408" spans="1:23" ht="35.1" customHeight="1" x14ac:dyDescent="0.25">
      <c r="A408" s="27"/>
      <c r="B408" s="27"/>
      <c r="C408" s="3"/>
      <c r="D408" s="4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T408" s="28"/>
      <c r="U408" s="61"/>
      <c r="V408" s="3"/>
      <c r="W408" s="3"/>
    </row>
    <row r="409" spans="1:23" ht="35.1" customHeight="1" x14ac:dyDescent="0.25">
      <c r="A409" s="27"/>
      <c r="B409" s="27"/>
      <c r="C409" s="3"/>
      <c r="D409" s="4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T409" s="28"/>
      <c r="U409" s="61"/>
      <c r="V409" s="3"/>
      <c r="W409" s="3"/>
    </row>
    <row r="410" spans="1:23" ht="35.1" customHeight="1" x14ac:dyDescent="0.25">
      <c r="A410" s="27"/>
      <c r="B410" s="27"/>
      <c r="C410" s="3"/>
      <c r="D410" s="4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T410" s="28"/>
      <c r="U410" s="61"/>
      <c r="V410" s="3"/>
      <c r="W410" s="3"/>
    </row>
    <row r="411" spans="1:23" ht="35.1" customHeight="1" x14ac:dyDescent="0.25">
      <c r="A411" s="27"/>
      <c r="B411" s="27"/>
      <c r="C411" s="3"/>
      <c r="D411" s="4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T411" s="28"/>
      <c r="U411" s="61"/>
      <c r="V411" s="3"/>
      <c r="W411" s="3"/>
    </row>
    <row r="412" spans="1:23" ht="35.1" customHeight="1" x14ac:dyDescent="0.25">
      <c r="A412" s="27"/>
      <c r="B412" s="27"/>
      <c r="C412" s="3"/>
      <c r="D412" s="4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T412" s="28"/>
      <c r="U412" s="61"/>
      <c r="V412" s="3"/>
      <c r="W412" s="3"/>
    </row>
    <row r="413" spans="1:23" ht="35.1" customHeight="1" x14ac:dyDescent="0.25">
      <c r="A413" s="27"/>
      <c r="B413" s="27"/>
      <c r="C413" s="3"/>
      <c r="D413" s="4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T413" s="28"/>
      <c r="U413" s="61"/>
      <c r="V413" s="3"/>
      <c r="W413" s="3"/>
    </row>
    <row r="414" spans="1:23" ht="35.1" customHeight="1" x14ac:dyDescent="0.25">
      <c r="A414" s="27"/>
      <c r="B414" s="27"/>
      <c r="C414" s="3"/>
      <c r="D414" s="4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T414" s="28"/>
      <c r="U414" s="61"/>
      <c r="V414" s="3"/>
      <c r="W414" s="3"/>
    </row>
    <row r="415" spans="1:23" ht="35.1" customHeight="1" x14ac:dyDescent="0.25">
      <c r="A415" s="27"/>
      <c r="B415" s="27"/>
      <c r="C415" s="3"/>
      <c r="D415" s="4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T415" s="28"/>
      <c r="U415" s="61"/>
      <c r="V415" s="3"/>
      <c r="W415" s="3"/>
    </row>
    <row r="416" spans="1:23" ht="35.1" customHeight="1" x14ac:dyDescent="0.25">
      <c r="A416" s="27"/>
      <c r="B416" s="27"/>
      <c r="C416" s="3"/>
      <c r="D416" s="4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T416" s="28"/>
      <c r="U416" s="61"/>
      <c r="V416" s="3"/>
      <c r="W416" s="3"/>
    </row>
    <row r="417" spans="1:23" ht="35.1" customHeight="1" x14ac:dyDescent="0.25">
      <c r="A417" s="27"/>
      <c r="B417" s="27"/>
      <c r="C417" s="3"/>
      <c r="D417" s="4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T417" s="28"/>
      <c r="U417" s="61"/>
      <c r="V417" s="3"/>
      <c r="W417" s="3"/>
    </row>
    <row r="418" spans="1:23" ht="35.1" customHeight="1" x14ac:dyDescent="0.25">
      <c r="A418" s="27"/>
      <c r="B418" s="27"/>
      <c r="C418" s="3"/>
      <c r="D418" s="4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T418" s="28"/>
      <c r="U418" s="61"/>
      <c r="V418" s="3"/>
      <c r="W418" s="3"/>
    </row>
    <row r="419" spans="1:23" ht="35.1" customHeight="1" x14ac:dyDescent="0.25">
      <c r="A419" s="27"/>
      <c r="B419" s="27"/>
      <c r="C419" s="3"/>
      <c r="D419" s="4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T419" s="28"/>
      <c r="U419" s="61"/>
      <c r="V419" s="3"/>
      <c r="W419" s="3"/>
    </row>
    <row r="420" spans="1:23" ht="35.1" customHeight="1" x14ac:dyDescent="0.25">
      <c r="A420" s="27"/>
      <c r="B420" s="27"/>
      <c r="C420" s="3"/>
      <c r="D420" s="4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T420" s="28"/>
      <c r="U420" s="61"/>
      <c r="V420" s="3"/>
      <c r="W420" s="3"/>
    </row>
    <row r="421" spans="1:23" ht="35.1" customHeight="1" x14ac:dyDescent="0.25">
      <c r="A421" s="27"/>
      <c r="B421" s="27"/>
      <c r="C421" s="3"/>
      <c r="D421" s="4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T421" s="28"/>
      <c r="U421" s="61"/>
      <c r="V421" s="3"/>
      <c r="W421" s="3"/>
    </row>
    <row r="422" spans="1:23" ht="35.1" customHeight="1" x14ac:dyDescent="0.25">
      <c r="A422" s="27"/>
      <c r="B422" s="27"/>
      <c r="C422" s="3"/>
      <c r="D422" s="4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T422" s="28"/>
      <c r="U422" s="61"/>
      <c r="V422" s="3"/>
      <c r="W422" s="3"/>
    </row>
    <row r="423" spans="1:23" ht="35.1" customHeight="1" x14ac:dyDescent="0.25">
      <c r="A423" s="27"/>
      <c r="B423" s="27"/>
      <c r="C423" s="3"/>
      <c r="D423" s="4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T423" s="28"/>
      <c r="U423" s="61"/>
      <c r="V423" s="3"/>
      <c r="W423" s="3"/>
    </row>
    <row r="424" spans="1:23" ht="35.1" customHeight="1" x14ac:dyDescent="0.25">
      <c r="A424" s="27"/>
      <c r="B424" s="27"/>
      <c r="C424" s="3"/>
      <c r="D424" s="4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T424" s="28"/>
      <c r="U424" s="61"/>
      <c r="V424" s="3"/>
      <c r="W424" s="3"/>
    </row>
    <row r="425" spans="1:23" ht="35.1" customHeight="1" x14ac:dyDescent="0.25">
      <c r="A425" s="27"/>
      <c r="B425" s="27"/>
      <c r="C425" s="3"/>
      <c r="D425" s="4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T425" s="28"/>
      <c r="U425" s="61"/>
      <c r="V425" s="3"/>
      <c r="W425" s="3"/>
    </row>
    <row r="426" spans="1:23" ht="35.1" customHeight="1" x14ac:dyDescent="0.25">
      <c r="A426" s="27"/>
      <c r="B426" s="27"/>
      <c r="C426" s="3"/>
      <c r="D426" s="4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T426" s="28"/>
      <c r="U426" s="61"/>
      <c r="V426" s="3"/>
      <c r="W426" s="3"/>
    </row>
    <row r="427" spans="1:23" ht="35.1" customHeight="1" x14ac:dyDescent="0.25">
      <c r="A427" s="27"/>
      <c r="B427" s="27"/>
      <c r="C427" s="3"/>
      <c r="D427" s="4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T427" s="28"/>
      <c r="U427" s="61"/>
      <c r="V427" s="3"/>
      <c r="W427" s="3"/>
    </row>
    <row r="428" spans="1:23" ht="35.1" customHeight="1" x14ac:dyDescent="0.25">
      <c r="A428" s="27"/>
      <c r="B428" s="27"/>
      <c r="C428" s="3"/>
      <c r="D428" s="4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T428" s="28"/>
      <c r="U428" s="61"/>
      <c r="V428" s="3"/>
      <c r="W428" s="3"/>
    </row>
    <row r="429" spans="1:23" ht="35.1" customHeight="1" x14ac:dyDescent="0.25">
      <c r="A429" s="27"/>
      <c r="B429" s="27"/>
      <c r="C429" s="3"/>
      <c r="D429" s="4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T429" s="28"/>
      <c r="U429" s="61"/>
      <c r="V429" s="3"/>
      <c r="W429" s="3"/>
    </row>
    <row r="430" spans="1:23" ht="35.1" customHeight="1" x14ac:dyDescent="0.25">
      <c r="A430" s="27"/>
      <c r="B430" s="27"/>
      <c r="C430" s="3"/>
      <c r="D430" s="4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T430" s="28"/>
      <c r="U430" s="61"/>
      <c r="V430" s="3"/>
      <c r="W430" s="3"/>
    </row>
    <row r="431" spans="1:23" ht="35.1" customHeight="1" x14ac:dyDescent="0.25">
      <c r="A431" s="27"/>
      <c r="B431" s="27"/>
      <c r="C431" s="3"/>
      <c r="D431" s="4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T431" s="28"/>
      <c r="U431" s="61"/>
      <c r="V431" s="3"/>
      <c r="W431" s="3"/>
    </row>
    <row r="432" spans="1:23" ht="35.1" customHeight="1" x14ac:dyDescent="0.25">
      <c r="A432" s="27"/>
      <c r="B432" s="27"/>
      <c r="C432" s="3"/>
      <c r="D432" s="4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T432" s="28"/>
      <c r="U432" s="61"/>
      <c r="V432" s="3"/>
      <c r="W432" s="3"/>
    </row>
    <row r="433" spans="1:23" ht="35.1" customHeight="1" x14ac:dyDescent="0.25">
      <c r="A433" s="27"/>
      <c r="B433" s="27"/>
      <c r="C433" s="3"/>
      <c r="D433" s="4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T433" s="28"/>
      <c r="U433" s="61"/>
      <c r="V433" s="3"/>
      <c r="W433" s="3"/>
    </row>
    <row r="434" spans="1:23" ht="35.1" customHeight="1" x14ac:dyDescent="0.25">
      <c r="A434" s="27"/>
      <c r="B434" s="27"/>
      <c r="C434" s="3"/>
      <c r="D434" s="4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T434" s="28"/>
      <c r="U434" s="61"/>
      <c r="V434" s="3"/>
      <c r="W434" s="3"/>
    </row>
    <row r="435" spans="1:23" ht="35.1" customHeight="1" x14ac:dyDescent="0.25">
      <c r="A435" s="27"/>
      <c r="B435" s="27"/>
      <c r="C435" s="3"/>
      <c r="D435" s="4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T435" s="28"/>
      <c r="U435" s="61"/>
      <c r="V435" s="3"/>
      <c r="W435" s="3"/>
    </row>
    <row r="436" spans="1:23" ht="35.1" customHeight="1" x14ac:dyDescent="0.25">
      <c r="A436" s="27"/>
      <c r="B436" s="27"/>
      <c r="C436" s="3"/>
      <c r="D436" s="4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T436" s="28"/>
      <c r="U436" s="61"/>
      <c r="V436" s="3"/>
      <c r="W436" s="3"/>
    </row>
    <row r="437" spans="1:23" ht="35.1" customHeight="1" x14ac:dyDescent="0.25">
      <c r="A437" s="27"/>
      <c r="B437" s="27"/>
      <c r="C437" s="3"/>
      <c r="D437" s="4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T437" s="28"/>
      <c r="U437" s="61"/>
      <c r="V437" s="3"/>
      <c r="W437" s="3"/>
    </row>
    <row r="438" spans="1:23" ht="35.1" customHeight="1" x14ac:dyDescent="0.25">
      <c r="A438" s="27"/>
      <c r="B438" s="27"/>
      <c r="C438" s="3"/>
      <c r="D438" s="4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T438" s="28"/>
      <c r="U438" s="61"/>
      <c r="V438" s="3"/>
      <c r="W438" s="3"/>
    </row>
    <row r="439" spans="1:23" ht="35.1" customHeight="1" x14ac:dyDescent="0.25">
      <c r="A439" s="27"/>
      <c r="B439" s="27"/>
      <c r="C439" s="3"/>
      <c r="D439" s="4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T439" s="28"/>
      <c r="U439" s="61"/>
      <c r="V439" s="3"/>
      <c r="W439" s="3"/>
    </row>
    <row r="440" spans="1:23" ht="35.1" customHeight="1" x14ac:dyDescent="0.25">
      <c r="A440" s="27"/>
      <c r="B440" s="27"/>
      <c r="C440" s="3"/>
      <c r="D440" s="4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T440" s="28"/>
      <c r="U440" s="61"/>
      <c r="V440" s="3"/>
      <c r="W440" s="3"/>
    </row>
    <row r="441" spans="1:23" ht="35.1" customHeight="1" x14ac:dyDescent="0.25">
      <c r="A441" s="27"/>
      <c r="B441" s="27"/>
      <c r="C441" s="3"/>
      <c r="D441" s="4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T441" s="28"/>
      <c r="U441" s="61"/>
      <c r="V441" s="3"/>
      <c r="W441" s="3"/>
    </row>
    <row r="442" spans="1:23" ht="35.1" customHeight="1" x14ac:dyDescent="0.25">
      <c r="A442" s="27"/>
      <c r="B442" s="27"/>
      <c r="C442" s="3"/>
      <c r="D442" s="4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T442" s="28"/>
      <c r="U442" s="61"/>
      <c r="V442" s="3"/>
      <c r="W442" s="3"/>
    </row>
    <row r="443" spans="1:23" ht="35.1" customHeight="1" x14ac:dyDescent="0.25">
      <c r="A443" s="27"/>
      <c r="B443" s="27"/>
      <c r="C443" s="3"/>
      <c r="D443" s="4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T443" s="28"/>
      <c r="U443" s="61"/>
      <c r="V443" s="3"/>
      <c r="W443" s="3"/>
    </row>
    <row r="444" spans="1:23" ht="35.1" customHeight="1" x14ac:dyDescent="0.25">
      <c r="A444" s="27"/>
      <c r="B444" s="27"/>
      <c r="C444" s="3"/>
      <c r="D444" s="4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T444" s="28"/>
      <c r="U444" s="61"/>
      <c r="V444" s="3"/>
      <c r="W444" s="3"/>
    </row>
    <row r="445" spans="1:23" ht="35.1" customHeight="1" x14ac:dyDescent="0.25">
      <c r="A445" s="27"/>
      <c r="B445" s="27"/>
      <c r="C445" s="3"/>
      <c r="D445" s="4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T445" s="28"/>
      <c r="U445" s="61"/>
      <c r="V445" s="3"/>
      <c r="W445" s="3"/>
    </row>
    <row r="446" spans="1:23" ht="35.1" customHeight="1" x14ac:dyDescent="0.25">
      <c r="A446" s="27"/>
      <c r="B446" s="27"/>
      <c r="C446" s="3"/>
      <c r="D446" s="4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T446" s="28"/>
      <c r="U446" s="61"/>
      <c r="V446" s="3"/>
      <c r="W446" s="3"/>
    </row>
    <row r="447" spans="1:23" ht="35.1" customHeight="1" x14ac:dyDescent="0.25">
      <c r="A447" s="27"/>
      <c r="B447" s="27"/>
      <c r="C447" s="3"/>
      <c r="D447" s="4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T447" s="28"/>
      <c r="U447" s="61"/>
      <c r="V447" s="3"/>
      <c r="W447" s="3"/>
    </row>
    <row r="448" spans="1:23" ht="35.1" customHeight="1" x14ac:dyDescent="0.25">
      <c r="A448" s="27"/>
      <c r="B448" s="27"/>
      <c r="C448" s="3"/>
      <c r="D448" s="4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T448" s="28"/>
      <c r="U448" s="61"/>
      <c r="V448" s="3"/>
      <c r="W448" s="3"/>
    </row>
    <row r="449" spans="1:23" ht="35.1" customHeight="1" x14ac:dyDescent="0.25">
      <c r="A449" s="27"/>
      <c r="B449" s="27"/>
      <c r="C449" s="3"/>
      <c r="D449" s="4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T449" s="28"/>
      <c r="U449" s="61"/>
      <c r="V449" s="3"/>
      <c r="W449" s="3"/>
    </row>
    <row r="450" spans="1:23" ht="35.1" customHeight="1" x14ac:dyDescent="0.25">
      <c r="A450" s="27"/>
      <c r="B450" s="27"/>
      <c r="C450" s="3"/>
      <c r="D450" s="4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T450" s="28"/>
      <c r="U450" s="61"/>
      <c r="V450" s="3"/>
      <c r="W450" s="3"/>
    </row>
    <row r="451" spans="1:23" ht="35.1" customHeight="1" x14ac:dyDescent="0.25">
      <c r="A451" s="27"/>
      <c r="B451" s="27"/>
      <c r="C451" s="3"/>
      <c r="D451" s="4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T451" s="28"/>
      <c r="U451" s="61"/>
      <c r="V451" s="3"/>
      <c r="W451" s="3"/>
    </row>
    <row r="452" spans="1:23" ht="35.1" customHeight="1" x14ac:dyDescent="0.25">
      <c r="A452" s="27"/>
      <c r="B452" s="27"/>
      <c r="C452" s="3"/>
      <c r="D452" s="4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T452" s="28"/>
      <c r="U452" s="61"/>
      <c r="V452" s="3"/>
      <c r="W452" s="3"/>
    </row>
    <row r="453" spans="1:23" ht="35.1" customHeight="1" x14ac:dyDescent="0.25">
      <c r="A453" s="27"/>
      <c r="B453" s="27"/>
      <c r="C453" s="3"/>
      <c r="D453" s="4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T453" s="28"/>
      <c r="U453" s="61"/>
      <c r="V453" s="3"/>
      <c r="W453" s="3"/>
    </row>
    <row r="454" spans="1:23" ht="35.1" customHeight="1" x14ac:dyDescent="0.25">
      <c r="A454" s="27"/>
      <c r="B454" s="27"/>
      <c r="C454" s="3"/>
      <c r="D454" s="4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T454" s="28"/>
      <c r="U454" s="61"/>
      <c r="V454" s="3"/>
      <c r="W454" s="3"/>
    </row>
    <row r="455" spans="1:23" ht="35.1" customHeight="1" x14ac:dyDescent="0.25">
      <c r="A455" s="27"/>
      <c r="B455" s="27"/>
      <c r="C455" s="3"/>
      <c r="D455" s="4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T455" s="28"/>
      <c r="U455" s="61"/>
      <c r="V455" s="3"/>
      <c r="W455" s="3"/>
    </row>
    <row r="456" spans="1:23" ht="35.1" customHeight="1" x14ac:dyDescent="0.25">
      <c r="A456" s="27"/>
      <c r="B456" s="27"/>
      <c r="C456" s="3"/>
      <c r="D456" s="4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T456" s="28"/>
      <c r="U456" s="61"/>
      <c r="V456" s="3"/>
      <c r="W456" s="3"/>
    </row>
    <row r="457" spans="1:23" ht="35.1" customHeight="1" x14ac:dyDescent="0.25">
      <c r="A457" s="27"/>
      <c r="B457" s="27"/>
      <c r="C457" s="3"/>
      <c r="D457" s="4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T457" s="28"/>
      <c r="U457" s="61"/>
      <c r="V457" s="3"/>
      <c r="W457" s="3"/>
    </row>
    <row r="458" spans="1:23" ht="35.1" customHeight="1" x14ac:dyDescent="0.25">
      <c r="A458" s="27"/>
      <c r="B458" s="27"/>
      <c r="C458" s="3"/>
      <c r="D458" s="4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T458" s="28"/>
      <c r="U458" s="61"/>
      <c r="V458" s="3"/>
      <c r="W458" s="3"/>
    </row>
    <row r="459" spans="1:23" ht="35.1" customHeight="1" x14ac:dyDescent="0.25">
      <c r="A459" s="27"/>
      <c r="B459" s="27"/>
      <c r="C459" s="3"/>
      <c r="D459" s="4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T459" s="28"/>
      <c r="U459" s="61"/>
      <c r="V459" s="3"/>
      <c r="W459" s="3"/>
    </row>
    <row r="460" spans="1:23" ht="35.1" customHeight="1" x14ac:dyDescent="0.25">
      <c r="A460" s="27"/>
      <c r="B460" s="27"/>
      <c r="C460" s="3"/>
      <c r="D460" s="4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T460" s="28"/>
      <c r="U460" s="61"/>
      <c r="V460" s="3"/>
      <c r="W460" s="3"/>
    </row>
    <row r="461" spans="1:23" ht="35.1" customHeight="1" x14ac:dyDescent="0.25">
      <c r="A461" s="27"/>
      <c r="B461" s="27"/>
      <c r="C461" s="3"/>
      <c r="D461" s="4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T461" s="28"/>
      <c r="U461" s="61"/>
      <c r="V461" s="3"/>
      <c r="W461" s="3"/>
    </row>
    <row r="462" spans="1:23" ht="35.1" customHeight="1" x14ac:dyDescent="0.25">
      <c r="A462" s="27"/>
      <c r="B462" s="27"/>
      <c r="C462" s="3"/>
      <c r="D462" s="4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T462" s="28"/>
      <c r="U462" s="61"/>
      <c r="V462" s="3"/>
      <c r="W462" s="3"/>
    </row>
    <row r="463" spans="1:23" ht="35.1" customHeight="1" x14ac:dyDescent="0.25">
      <c r="A463" s="27"/>
      <c r="B463" s="27"/>
      <c r="C463" s="3"/>
      <c r="D463" s="4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T463" s="28"/>
      <c r="U463" s="61"/>
      <c r="V463" s="3"/>
      <c r="W463" s="3"/>
    </row>
    <row r="464" spans="1:23" ht="35.1" customHeight="1" x14ac:dyDescent="0.25">
      <c r="A464" s="27"/>
      <c r="B464" s="27"/>
      <c r="C464" s="3"/>
      <c r="D464" s="4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T464" s="28"/>
      <c r="U464" s="61"/>
      <c r="V464" s="3"/>
      <c r="W464" s="3"/>
    </row>
    <row r="465" spans="1:23" ht="35.1" customHeight="1" x14ac:dyDescent="0.25">
      <c r="A465" s="27"/>
      <c r="B465" s="27"/>
      <c r="C465" s="3"/>
      <c r="D465" s="4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T465" s="28"/>
      <c r="U465" s="61"/>
      <c r="V465" s="3"/>
      <c r="W465" s="3"/>
    </row>
    <row r="466" spans="1:23" ht="35.1" customHeight="1" x14ac:dyDescent="0.25">
      <c r="A466" s="27"/>
      <c r="B466" s="27"/>
      <c r="C466" s="3"/>
      <c r="D466" s="4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T466" s="28"/>
      <c r="U466" s="61"/>
      <c r="V466" s="3"/>
      <c r="W466" s="3"/>
    </row>
    <row r="467" spans="1:23" ht="35.1" customHeight="1" x14ac:dyDescent="0.25">
      <c r="A467" s="27"/>
      <c r="B467" s="27"/>
      <c r="C467" s="3"/>
      <c r="D467" s="4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T467" s="28"/>
      <c r="U467" s="61"/>
      <c r="V467" s="3"/>
      <c r="W467" s="3"/>
    </row>
    <row r="468" spans="1:23" ht="35.1" customHeight="1" x14ac:dyDescent="0.25">
      <c r="A468" s="27"/>
      <c r="B468" s="27"/>
      <c r="C468" s="3"/>
      <c r="D468" s="4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T468" s="28"/>
      <c r="U468" s="61"/>
      <c r="V468" s="3"/>
      <c r="W468" s="3"/>
    </row>
    <row r="469" spans="1:23" ht="35.1" customHeight="1" x14ac:dyDescent="0.25">
      <c r="A469" s="27"/>
      <c r="B469" s="27"/>
      <c r="C469" s="3"/>
      <c r="D469" s="4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T469" s="28"/>
      <c r="U469" s="61"/>
      <c r="V469" s="3"/>
      <c r="W469" s="3"/>
    </row>
    <row r="470" spans="1:23" ht="35.1" customHeight="1" x14ac:dyDescent="0.25">
      <c r="A470" s="27"/>
      <c r="B470" s="27"/>
      <c r="C470" s="3"/>
      <c r="D470" s="4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T470" s="28"/>
      <c r="U470" s="61"/>
      <c r="V470" s="3"/>
      <c r="W470" s="3"/>
    </row>
    <row r="471" spans="1:23" ht="35.1" customHeight="1" x14ac:dyDescent="0.25">
      <c r="A471" s="27"/>
      <c r="B471" s="27"/>
      <c r="C471" s="3"/>
      <c r="D471" s="4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T471" s="28"/>
      <c r="U471" s="61"/>
      <c r="V471" s="3"/>
      <c r="W471" s="3"/>
    </row>
    <row r="472" spans="1:23" ht="35.1" customHeight="1" x14ac:dyDescent="0.25">
      <c r="A472" s="27"/>
      <c r="B472" s="27"/>
      <c r="C472" s="3"/>
      <c r="D472" s="4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T472" s="28"/>
      <c r="U472" s="61"/>
      <c r="V472" s="3"/>
      <c r="W472" s="3"/>
    </row>
    <row r="473" spans="1:23" ht="35.1" customHeight="1" x14ac:dyDescent="0.25">
      <c r="A473" s="27"/>
      <c r="B473" s="27"/>
      <c r="C473" s="3"/>
      <c r="D473" s="4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T473" s="28"/>
      <c r="U473" s="61"/>
      <c r="V473" s="3"/>
      <c r="W473" s="3"/>
    </row>
    <row r="474" spans="1:23" ht="35.1" customHeight="1" x14ac:dyDescent="0.25">
      <c r="A474" s="27"/>
      <c r="B474" s="27"/>
      <c r="C474" s="3"/>
      <c r="D474" s="4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T474" s="28"/>
      <c r="U474" s="61"/>
      <c r="V474" s="3"/>
      <c r="W474" s="3"/>
    </row>
    <row r="475" spans="1:23" ht="35.1" customHeight="1" x14ac:dyDescent="0.25">
      <c r="A475" s="27"/>
      <c r="B475" s="27"/>
      <c r="C475" s="3"/>
      <c r="D475" s="4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T475" s="28"/>
      <c r="U475" s="61"/>
      <c r="V475" s="3"/>
      <c r="W475" s="3"/>
    </row>
    <row r="476" spans="1:23" ht="35.1" customHeight="1" x14ac:dyDescent="0.25">
      <c r="A476" s="27"/>
      <c r="B476" s="27"/>
      <c r="C476" s="3"/>
      <c r="D476" s="4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T476" s="28"/>
      <c r="U476" s="61"/>
      <c r="V476" s="3"/>
      <c r="W476" s="3"/>
    </row>
    <row r="477" spans="1:23" ht="35.1" customHeight="1" x14ac:dyDescent="0.25">
      <c r="A477" s="27"/>
      <c r="B477" s="27"/>
      <c r="C477" s="3"/>
      <c r="D477" s="4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T477" s="28"/>
      <c r="U477" s="61"/>
      <c r="V477" s="3"/>
      <c r="W477" s="3"/>
    </row>
    <row r="478" spans="1:23" ht="35.1" customHeight="1" x14ac:dyDescent="0.25">
      <c r="A478" s="27"/>
      <c r="B478" s="27"/>
      <c r="C478" s="3"/>
      <c r="D478" s="4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T478" s="28"/>
      <c r="U478" s="61"/>
      <c r="V478" s="3"/>
      <c r="W478" s="3"/>
    </row>
    <row r="479" spans="1:23" ht="35.1" customHeight="1" x14ac:dyDescent="0.25">
      <c r="A479" s="27"/>
      <c r="B479" s="27"/>
      <c r="C479" s="3"/>
      <c r="D479" s="4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T479" s="28"/>
      <c r="U479" s="61"/>
      <c r="V479" s="3"/>
      <c r="W479" s="3"/>
    </row>
    <row r="480" spans="1:23" ht="35.1" customHeight="1" x14ac:dyDescent="0.25">
      <c r="A480" s="27"/>
      <c r="B480" s="27"/>
      <c r="C480" s="3"/>
      <c r="D480" s="4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T480" s="28"/>
      <c r="U480" s="61"/>
      <c r="V480" s="3"/>
      <c r="W480" s="3"/>
    </row>
    <row r="481" spans="1:23" ht="35.1" customHeight="1" x14ac:dyDescent="0.25">
      <c r="A481" s="27"/>
      <c r="B481" s="27"/>
      <c r="C481" s="3"/>
      <c r="D481" s="4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T481" s="28"/>
      <c r="U481" s="61"/>
      <c r="V481" s="3"/>
      <c r="W481" s="3"/>
    </row>
    <row r="482" spans="1:23" ht="35.1" customHeight="1" x14ac:dyDescent="0.25">
      <c r="A482" s="27"/>
      <c r="B482" s="27"/>
      <c r="C482" s="3"/>
      <c r="D482" s="4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T482" s="28"/>
      <c r="U482" s="61"/>
      <c r="V482" s="3"/>
      <c r="W482" s="3"/>
    </row>
    <row r="483" spans="1:23" ht="35.1" customHeight="1" x14ac:dyDescent="0.25">
      <c r="A483" s="27"/>
      <c r="B483" s="27"/>
      <c r="C483" s="3"/>
      <c r="D483" s="4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T483" s="28"/>
      <c r="U483" s="61"/>
      <c r="V483" s="3"/>
      <c r="W483" s="3"/>
    </row>
    <row r="484" spans="1:23" ht="35.1" customHeight="1" x14ac:dyDescent="0.25">
      <c r="A484" s="27"/>
      <c r="B484" s="27"/>
      <c r="C484" s="3"/>
      <c r="D484" s="4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T484" s="28"/>
      <c r="U484" s="61"/>
      <c r="V484" s="3"/>
      <c r="W484" s="3"/>
    </row>
    <row r="485" spans="1:23" ht="35.1" customHeight="1" x14ac:dyDescent="0.25">
      <c r="A485" s="27"/>
      <c r="B485" s="27"/>
      <c r="C485" s="3"/>
      <c r="D485" s="4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T485" s="28"/>
      <c r="U485" s="61"/>
      <c r="V485" s="3"/>
      <c r="W485" s="3"/>
    </row>
    <row r="486" spans="1:23" ht="35.1" customHeight="1" x14ac:dyDescent="0.25">
      <c r="A486" s="27"/>
      <c r="B486" s="27"/>
      <c r="C486" s="3"/>
      <c r="D486" s="4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T486" s="28"/>
      <c r="U486" s="61"/>
      <c r="V486" s="3"/>
      <c r="W486" s="3"/>
    </row>
    <row r="487" spans="1:23" ht="35.1" customHeight="1" x14ac:dyDescent="0.25">
      <c r="A487" s="27"/>
      <c r="B487" s="27"/>
      <c r="C487" s="3"/>
      <c r="D487" s="4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T487" s="28"/>
      <c r="U487" s="61"/>
      <c r="V487" s="3"/>
      <c r="W487" s="3"/>
    </row>
    <row r="488" spans="1:23" ht="35.1" customHeight="1" x14ac:dyDescent="0.25">
      <c r="A488" s="27"/>
      <c r="B488" s="27"/>
      <c r="C488" s="3"/>
      <c r="D488" s="4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T488" s="28"/>
      <c r="U488" s="61"/>
      <c r="V488" s="3"/>
      <c r="W488" s="3"/>
    </row>
    <row r="489" spans="1:23" ht="35.1" customHeight="1" x14ac:dyDescent="0.25">
      <c r="A489" s="27"/>
      <c r="B489" s="27"/>
      <c r="C489" s="3"/>
      <c r="D489" s="4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T489" s="28"/>
      <c r="U489" s="61"/>
      <c r="V489" s="3"/>
      <c r="W489" s="3"/>
    </row>
    <row r="490" spans="1:23" ht="35.1" customHeight="1" x14ac:dyDescent="0.25">
      <c r="A490" s="27"/>
      <c r="B490" s="27"/>
      <c r="C490" s="3"/>
      <c r="D490" s="4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T490" s="28"/>
      <c r="U490" s="61"/>
      <c r="V490" s="3"/>
      <c r="W490" s="3"/>
    </row>
    <row r="491" spans="1:23" ht="35.1" customHeight="1" x14ac:dyDescent="0.25">
      <c r="A491" s="27"/>
      <c r="B491" s="27"/>
      <c r="C491" s="3"/>
      <c r="D491" s="4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T491" s="28"/>
      <c r="U491" s="61"/>
      <c r="V491" s="3"/>
      <c r="W491" s="3"/>
    </row>
    <row r="492" spans="1:23" ht="35.1" customHeight="1" x14ac:dyDescent="0.25">
      <c r="A492" s="27"/>
      <c r="B492" s="27"/>
      <c r="C492" s="3"/>
      <c r="D492" s="4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T492" s="28"/>
      <c r="U492" s="61"/>
      <c r="V492" s="3"/>
      <c r="W492" s="3"/>
    </row>
    <row r="493" spans="1:23" ht="35.1" customHeight="1" x14ac:dyDescent="0.25">
      <c r="A493" s="27"/>
      <c r="B493" s="27"/>
      <c r="C493" s="3"/>
      <c r="D493" s="4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T493" s="28"/>
      <c r="U493" s="61"/>
      <c r="V493" s="3"/>
      <c r="W493" s="3"/>
    </row>
    <row r="494" spans="1:23" ht="35.1" customHeight="1" x14ac:dyDescent="0.25">
      <c r="A494" s="27"/>
      <c r="B494" s="27"/>
      <c r="C494" s="3"/>
      <c r="D494" s="4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T494" s="28"/>
      <c r="U494" s="61"/>
      <c r="V494" s="3"/>
      <c r="W494" s="3"/>
    </row>
    <row r="495" spans="1:23" ht="35.1" customHeight="1" x14ac:dyDescent="0.25">
      <c r="A495" s="27"/>
      <c r="B495" s="27"/>
      <c r="C495" s="3"/>
      <c r="D495" s="4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T495" s="28"/>
      <c r="U495" s="61"/>
      <c r="V495" s="3"/>
      <c r="W495" s="3"/>
    </row>
    <row r="496" spans="1:23" ht="35.1" customHeight="1" x14ac:dyDescent="0.25">
      <c r="A496" s="27"/>
      <c r="B496" s="27"/>
      <c r="C496" s="3"/>
      <c r="D496" s="4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T496" s="28"/>
      <c r="U496" s="61"/>
      <c r="V496" s="3"/>
      <c r="W496" s="3"/>
    </row>
    <row r="497" spans="1:23" ht="35.1" customHeight="1" x14ac:dyDescent="0.25">
      <c r="A497" s="27"/>
      <c r="B497" s="27"/>
      <c r="C497" s="3"/>
      <c r="D497" s="4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T497" s="28"/>
      <c r="U497" s="61"/>
      <c r="V497" s="3"/>
      <c r="W497" s="3"/>
    </row>
    <row r="498" spans="1:23" ht="35.1" customHeight="1" x14ac:dyDescent="0.25">
      <c r="A498" s="27"/>
      <c r="B498" s="27"/>
      <c r="C498" s="3"/>
      <c r="D498" s="4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T498" s="28"/>
      <c r="U498" s="61"/>
      <c r="V498" s="3"/>
      <c r="W498" s="3"/>
    </row>
    <row r="499" spans="1:23" ht="35.1" customHeight="1" x14ac:dyDescent="0.25">
      <c r="A499" s="27"/>
      <c r="B499" s="27"/>
      <c r="C499" s="3"/>
      <c r="D499" s="4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T499" s="28"/>
      <c r="U499" s="61"/>
      <c r="V499" s="3"/>
      <c r="W499" s="3"/>
    </row>
    <row r="500" spans="1:23" ht="35.1" customHeight="1" x14ac:dyDescent="0.25">
      <c r="A500" s="27"/>
      <c r="B500" s="27"/>
      <c r="C500" s="3"/>
      <c r="D500" s="4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T500" s="28"/>
      <c r="U500" s="61"/>
      <c r="V500" s="3"/>
      <c r="W500" s="3"/>
    </row>
    <row r="501" spans="1:23" ht="35.1" customHeight="1" x14ac:dyDescent="0.25">
      <c r="A501" s="27"/>
      <c r="B501" s="27"/>
      <c r="C501" s="3"/>
      <c r="D501" s="4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T501" s="28"/>
      <c r="U501" s="61"/>
      <c r="V501" s="3"/>
      <c r="W501" s="3"/>
    </row>
    <row r="502" spans="1:23" ht="35.1" customHeight="1" x14ac:dyDescent="0.25">
      <c r="A502" s="27"/>
      <c r="B502" s="27"/>
      <c r="C502" s="3"/>
      <c r="D502" s="4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T502" s="28"/>
      <c r="U502" s="61"/>
      <c r="V502" s="3"/>
      <c r="W502" s="3"/>
    </row>
    <row r="503" spans="1:23" ht="35.1" customHeight="1" x14ac:dyDescent="0.25">
      <c r="A503" s="27"/>
      <c r="B503" s="27"/>
      <c r="C503" s="3"/>
      <c r="D503" s="4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T503" s="28"/>
      <c r="U503" s="61"/>
      <c r="V503" s="3"/>
      <c r="W503" s="3"/>
    </row>
    <row r="504" spans="1:23" ht="35.1" customHeight="1" x14ac:dyDescent="0.25">
      <c r="A504" s="27"/>
      <c r="B504" s="27"/>
      <c r="C504" s="3"/>
      <c r="D504" s="4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T504" s="28"/>
      <c r="U504" s="61"/>
      <c r="V504" s="3"/>
      <c r="W504" s="3"/>
    </row>
    <row r="505" spans="1:23" ht="35.1" customHeight="1" x14ac:dyDescent="0.25">
      <c r="A505" s="27"/>
      <c r="B505" s="27"/>
      <c r="C505" s="3"/>
      <c r="D505" s="4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T505" s="28"/>
      <c r="U505" s="61"/>
      <c r="V505" s="3"/>
      <c r="W505" s="3"/>
    </row>
    <row r="506" spans="1:23" ht="35.1" customHeight="1" x14ac:dyDescent="0.25">
      <c r="A506" s="27"/>
      <c r="B506" s="27"/>
      <c r="C506" s="3"/>
      <c r="D506" s="4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T506" s="28"/>
      <c r="U506" s="61"/>
      <c r="V506" s="3"/>
      <c r="W506" s="3"/>
    </row>
    <row r="507" spans="1:23" ht="35.1" customHeight="1" x14ac:dyDescent="0.25">
      <c r="A507" s="27"/>
      <c r="B507" s="27"/>
      <c r="C507" s="3"/>
      <c r="D507" s="4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T507" s="28"/>
      <c r="U507" s="61"/>
      <c r="V507" s="3"/>
      <c r="W507" s="3"/>
    </row>
    <row r="508" spans="1:23" ht="35.1" customHeight="1" x14ac:dyDescent="0.25">
      <c r="A508" s="27"/>
      <c r="B508" s="27"/>
      <c r="C508" s="3"/>
      <c r="D508" s="4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T508" s="28"/>
      <c r="U508" s="61"/>
      <c r="V508" s="3"/>
      <c r="W508" s="3"/>
    </row>
    <row r="509" spans="1:23" ht="35.1" customHeight="1" x14ac:dyDescent="0.25">
      <c r="A509" s="27"/>
      <c r="B509" s="27"/>
      <c r="C509" s="3"/>
      <c r="D509" s="4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T509" s="28"/>
      <c r="U509" s="61"/>
      <c r="V509" s="3"/>
      <c r="W509" s="3"/>
    </row>
    <row r="510" spans="1:23" ht="35.1" customHeight="1" x14ac:dyDescent="0.25">
      <c r="A510" s="27"/>
      <c r="B510" s="27"/>
      <c r="C510" s="3"/>
      <c r="D510" s="4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T510" s="28"/>
      <c r="U510" s="61"/>
      <c r="V510" s="3"/>
      <c r="W510" s="3"/>
    </row>
    <row r="511" spans="1:23" ht="35.1" customHeight="1" x14ac:dyDescent="0.25">
      <c r="A511" s="27"/>
      <c r="B511" s="27"/>
      <c r="C511" s="3"/>
      <c r="D511" s="4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T511" s="28"/>
      <c r="U511" s="61"/>
      <c r="V511" s="3"/>
      <c r="W511" s="3"/>
    </row>
    <row r="512" spans="1:23" ht="35.1" customHeight="1" x14ac:dyDescent="0.25">
      <c r="A512" s="27"/>
      <c r="B512" s="27"/>
      <c r="C512" s="3"/>
      <c r="D512" s="4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T512" s="28"/>
      <c r="U512" s="61"/>
      <c r="V512" s="3"/>
      <c r="W512" s="3"/>
    </row>
    <row r="513" spans="1:23" ht="35.1" customHeight="1" x14ac:dyDescent="0.25">
      <c r="A513" s="27"/>
      <c r="B513" s="27"/>
      <c r="C513" s="3"/>
      <c r="D513" s="4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T513" s="28"/>
      <c r="U513" s="61"/>
      <c r="V513" s="3"/>
      <c r="W513" s="3"/>
    </row>
    <row r="514" spans="1:23" ht="35.1" customHeight="1" x14ac:dyDescent="0.25">
      <c r="A514" s="27"/>
      <c r="B514" s="27"/>
      <c r="C514" s="3"/>
      <c r="D514" s="4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T514" s="28"/>
      <c r="U514" s="61"/>
      <c r="V514" s="3"/>
      <c r="W514" s="3"/>
    </row>
    <row r="515" spans="1:23" ht="35.1" customHeight="1" x14ac:dyDescent="0.25">
      <c r="A515" s="27"/>
      <c r="B515" s="27"/>
      <c r="C515" s="3"/>
      <c r="D515" s="4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T515" s="28"/>
      <c r="U515" s="61"/>
      <c r="V515" s="3"/>
      <c r="W515" s="3"/>
    </row>
    <row r="516" spans="1:23" ht="35.1" customHeight="1" x14ac:dyDescent="0.25">
      <c r="A516" s="27"/>
      <c r="B516" s="27"/>
      <c r="C516" s="3"/>
      <c r="D516" s="4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T516" s="28"/>
      <c r="U516" s="61"/>
      <c r="V516" s="3"/>
      <c r="W516" s="3"/>
    </row>
    <row r="517" spans="1:23" ht="35.1" customHeight="1" x14ac:dyDescent="0.25">
      <c r="A517" s="27"/>
      <c r="B517" s="27"/>
      <c r="C517" s="3"/>
      <c r="D517" s="4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T517" s="28"/>
      <c r="U517" s="61"/>
      <c r="V517" s="3"/>
      <c r="W517" s="3"/>
    </row>
    <row r="518" spans="1:23" ht="35.1" customHeight="1" x14ac:dyDescent="0.25">
      <c r="A518" s="27"/>
      <c r="B518" s="27"/>
      <c r="C518" s="3"/>
      <c r="D518" s="4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T518" s="28"/>
      <c r="U518" s="61"/>
      <c r="V518" s="3"/>
      <c r="W518" s="3"/>
    </row>
    <row r="519" spans="1:23" ht="35.1" customHeight="1" x14ac:dyDescent="0.25">
      <c r="A519" s="27"/>
      <c r="B519" s="27"/>
      <c r="C519" s="3"/>
      <c r="D519" s="4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T519" s="28"/>
      <c r="U519" s="61"/>
      <c r="V519" s="3"/>
      <c r="W519" s="3"/>
    </row>
    <row r="520" spans="1:23" ht="35.1" customHeight="1" x14ac:dyDescent="0.25">
      <c r="A520" s="27"/>
      <c r="B520" s="27"/>
      <c r="C520" s="3"/>
      <c r="D520" s="4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T520" s="28"/>
      <c r="U520" s="61"/>
      <c r="V520" s="3"/>
      <c r="W520" s="3"/>
    </row>
    <row r="521" spans="1:23" ht="35.1" customHeight="1" x14ac:dyDescent="0.25">
      <c r="A521" s="27"/>
      <c r="B521" s="27"/>
      <c r="C521" s="3"/>
      <c r="D521" s="4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T521" s="28"/>
      <c r="U521" s="61"/>
      <c r="V521" s="3"/>
      <c r="W521" s="3"/>
    </row>
    <row r="522" spans="1:23" ht="35.1" customHeight="1" x14ac:dyDescent="0.25">
      <c r="A522" s="27"/>
      <c r="B522" s="27"/>
      <c r="C522" s="3"/>
      <c r="D522" s="4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T522" s="28"/>
      <c r="U522" s="61"/>
      <c r="V522" s="3"/>
      <c r="W522" s="3"/>
    </row>
    <row r="523" spans="1:23" ht="35.1" customHeight="1" x14ac:dyDescent="0.25">
      <c r="A523" s="27"/>
      <c r="B523" s="27"/>
      <c r="C523" s="3"/>
      <c r="D523" s="4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T523" s="28"/>
      <c r="U523" s="61"/>
      <c r="V523" s="3"/>
      <c r="W523" s="3"/>
    </row>
    <row r="524" spans="1:23" ht="35.1" customHeight="1" x14ac:dyDescent="0.25">
      <c r="A524" s="27"/>
      <c r="B524" s="27"/>
      <c r="C524" s="3"/>
      <c r="D524" s="4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T524" s="28"/>
      <c r="U524" s="61"/>
      <c r="V524" s="3"/>
      <c r="W524" s="3"/>
    </row>
    <row r="525" spans="1:23" ht="35.1" customHeight="1" x14ac:dyDescent="0.25">
      <c r="A525" s="27"/>
      <c r="B525" s="27"/>
      <c r="C525" s="3"/>
      <c r="D525" s="4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T525" s="28"/>
      <c r="U525" s="61"/>
      <c r="V525" s="3"/>
      <c r="W525" s="3"/>
    </row>
    <row r="526" spans="1:23" ht="35.1" customHeight="1" x14ac:dyDescent="0.25">
      <c r="A526" s="27"/>
      <c r="B526" s="27"/>
      <c r="C526" s="3"/>
      <c r="D526" s="4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T526" s="28"/>
      <c r="U526" s="61"/>
      <c r="V526" s="3"/>
      <c r="W526" s="3"/>
    </row>
    <row r="527" spans="1:23" ht="35.1" customHeight="1" x14ac:dyDescent="0.25">
      <c r="A527" s="27"/>
      <c r="B527" s="27"/>
      <c r="C527" s="3"/>
      <c r="D527" s="4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T527" s="28"/>
      <c r="U527" s="61"/>
      <c r="V527" s="3"/>
      <c r="W527" s="3"/>
    </row>
    <row r="528" spans="1:23" ht="35.1" customHeight="1" x14ac:dyDescent="0.25">
      <c r="A528" s="27"/>
      <c r="B528" s="27"/>
      <c r="C528" s="3"/>
      <c r="D528" s="4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T528" s="28"/>
      <c r="U528" s="61"/>
      <c r="V528" s="3"/>
      <c r="W528" s="3"/>
    </row>
    <row r="529" spans="1:23" ht="35.1" customHeight="1" x14ac:dyDescent="0.25">
      <c r="A529" s="27"/>
      <c r="B529" s="27"/>
      <c r="C529" s="3"/>
      <c r="D529" s="4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T529" s="28"/>
      <c r="U529" s="61"/>
      <c r="V529" s="3"/>
      <c r="W529" s="3"/>
    </row>
    <row r="530" spans="1:23" ht="35.1" customHeight="1" x14ac:dyDescent="0.25">
      <c r="A530" s="27"/>
      <c r="B530" s="27"/>
      <c r="C530" s="3"/>
      <c r="D530" s="4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T530" s="28"/>
      <c r="U530" s="61"/>
      <c r="V530" s="3"/>
      <c r="W530" s="3"/>
    </row>
    <row r="531" spans="1:23" ht="35.1" customHeight="1" x14ac:dyDescent="0.25">
      <c r="A531" s="27"/>
      <c r="B531" s="27"/>
      <c r="C531" s="3"/>
      <c r="D531" s="4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T531" s="28"/>
      <c r="U531" s="61"/>
      <c r="V531" s="3"/>
      <c r="W531" s="3"/>
    </row>
    <row r="532" spans="1:23" ht="35.1" customHeight="1" x14ac:dyDescent="0.25">
      <c r="A532" s="27"/>
      <c r="B532" s="27"/>
      <c r="C532" s="3"/>
      <c r="D532" s="4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T532" s="28"/>
      <c r="U532" s="61"/>
      <c r="V532" s="3"/>
      <c r="W532" s="3"/>
    </row>
    <row r="533" spans="1:23" ht="35.1" customHeight="1" x14ac:dyDescent="0.25">
      <c r="A533" s="27"/>
      <c r="B533" s="27"/>
      <c r="C533" s="3"/>
      <c r="D533" s="4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T533" s="28"/>
      <c r="U533" s="61"/>
      <c r="V533" s="3"/>
      <c r="W533" s="3"/>
    </row>
    <row r="534" spans="1:23" ht="35.1" customHeight="1" x14ac:dyDescent="0.25">
      <c r="A534" s="27"/>
      <c r="B534" s="27"/>
      <c r="C534" s="3"/>
      <c r="D534" s="4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T534" s="28"/>
      <c r="U534" s="61"/>
      <c r="V534" s="3"/>
      <c r="W534" s="3"/>
    </row>
    <row r="535" spans="1:23" ht="35.1" customHeight="1" x14ac:dyDescent="0.25">
      <c r="A535" s="27"/>
      <c r="B535" s="27"/>
      <c r="C535" s="3"/>
      <c r="D535" s="4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T535" s="28"/>
      <c r="U535" s="61"/>
      <c r="V535" s="3"/>
      <c r="W535" s="3"/>
    </row>
    <row r="536" spans="1:23" ht="35.1" customHeight="1" x14ac:dyDescent="0.25">
      <c r="A536" s="27"/>
      <c r="B536" s="27"/>
      <c r="C536" s="3"/>
      <c r="D536" s="4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T536" s="28"/>
      <c r="U536" s="61"/>
      <c r="V536" s="3"/>
      <c r="W536" s="3"/>
    </row>
    <row r="537" spans="1:23" ht="35.1" customHeight="1" x14ac:dyDescent="0.25">
      <c r="A537" s="27"/>
      <c r="B537" s="27"/>
      <c r="C537" s="3"/>
      <c r="D537" s="4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T537" s="28"/>
      <c r="U537" s="61"/>
      <c r="V537" s="3"/>
      <c r="W537" s="3"/>
    </row>
    <row r="538" spans="1:23" ht="35.1" customHeight="1" x14ac:dyDescent="0.25">
      <c r="A538" s="27"/>
      <c r="B538" s="27"/>
      <c r="C538" s="3"/>
      <c r="D538" s="4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T538" s="28"/>
      <c r="U538" s="61"/>
      <c r="V538" s="3"/>
      <c r="W538" s="3"/>
    </row>
    <row r="539" spans="1:23" ht="35.1" customHeight="1" x14ac:dyDescent="0.25">
      <c r="A539" s="27"/>
      <c r="B539" s="27"/>
      <c r="C539" s="3"/>
      <c r="D539" s="4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T539" s="28"/>
      <c r="U539" s="61"/>
      <c r="V539" s="3"/>
      <c r="W539" s="3"/>
    </row>
    <row r="540" spans="1:23" ht="35.1" customHeight="1" x14ac:dyDescent="0.25">
      <c r="A540" s="27"/>
      <c r="B540" s="27"/>
      <c r="C540" s="3"/>
      <c r="D540" s="4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T540" s="28"/>
      <c r="U540" s="61"/>
      <c r="V540" s="3"/>
      <c r="W540" s="3"/>
    </row>
    <row r="541" spans="1:23" ht="35.1" customHeight="1" x14ac:dyDescent="0.25">
      <c r="A541" s="27"/>
      <c r="B541" s="27"/>
      <c r="C541" s="3"/>
      <c r="D541" s="4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T541" s="28"/>
      <c r="U541" s="61"/>
      <c r="V541" s="3"/>
      <c r="W541" s="3"/>
    </row>
    <row r="542" spans="1:23" ht="35.1" customHeight="1" x14ac:dyDescent="0.25">
      <c r="A542" s="27"/>
      <c r="B542" s="27"/>
      <c r="C542" s="3"/>
      <c r="D542" s="4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T542" s="28"/>
      <c r="U542" s="61"/>
      <c r="V542" s="3"/>
      <c r="W542" s="3"/>
    </row>
    <row r="543" spans="1:23" ht="35.1" customHeight="1" x14ac:dyDescent="0.25">
      <c r="A543" s="27"/>
      <c r="B543" s="27"/>
      <c r="C543" s="3"/>
      <c r="D543" s="4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T543" s="28"/>
      <c r="U543" s="61"/>
      <c r="V543" s="3"/>
      <c r="W543" s="3"/>
    </row>
    <row r="544" spans="1:23" ht="35.1" customHeight="1" x14ac:dyDescent="0.25">
      <c r="A544" s="27"/>
      <c r="B544" s="27"/>
      <c r="C544" s="3"/>
      <c r="D544" s="4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T544" s="28"/>
      <c r="U544" s="61"/>
      <c r="V544" s="3"/>
      <c r="W544" s="3"/>
    </row>
    <row r="545" spans="1:23" ht="35.1" customHeight="1" x14ac:dyDescent="0.25">
      <c r="A545" s="27"/>
      <c r="B545" s="27"/>
      <c r="C545" s="3"/>
      <c r="D545" s="4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T545" s="28"/>
      <c r="U545" s="61"/>
      <c r="V545" s="3"/>
      <c r="W545" s="3"/>
    </row>
    <row r="546" spans="1:23" ht="35.1" customHeight="1" x14ac:dyDescent="0.25">
      <c r="A546" s="27"/>
      <c r="B546" s="27"/>
      <c r="C546" s="3"/>
      <c r="D546" s="4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T546" s="28"/>
      <c r="U546" s="61"/>
      <c r="V546" s="3"/>
      <c r="W546" s="3"/>
    </row>
    <row r="547" spans="1:23" ht="35.1" customHeight="1" x14ac:dyDescent="0.25">
      <c r="A547" s="27"/>
      <c r="B547" s="27"/>
      <c r="C547" s="3"/>
      <c r="D547" s="4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T547" s="28"/>
      <c r="U547" s="61"/>
      <c r="V547" s="3"/>
      <c r="W547" s="3"/>
    </row>
    <row r="548" spans="1:23" ht="35.1" customHeight="1" x14ac:dyDescent="0.25">
      <c r="A548" s="27"/>
      <c r="B548" s="27"/>
      <c r="C548" s="3"/>
      <c r="D548" s="4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T548" s="28"/>
      <c r="U548" s="61"/>
      <c r="V548" s="3"/>
      <c r="W548" s="3"/>
    </row>
    <row r="549" spans="1:23" ht="35.1" customHeight="1" x14ac:dyDescent="0.25">
      <c r="A549" s="27"/>
      <c r="B549" s="27"/>
      <c r="C549" s="3"/>
      <c r="D549" s="4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T549" s="28"/>
      <c r="U549" s="61"/>
      <c r="V549" s="3"/>
      <c r="W549" s="3"/>
    </row>
    <row r="550" spans="1:23" ht="35.1" customHeight="1" x14ac:dyDescent="0.25">
      <c r="A550" s="27"/>
      <c r="B550" s="27"/>
      <c r="C550" s="3"/>
      <c r="D550" s="4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T550" s="28"/>
      <c r="U550" s="61"/>
      <c r="V550" s="3"/>
      <c r="W550" s="3"/>
    </row>
    <row r="551" spans="1:23" ht="35.1" customHeight="1" x14ac:dyDescent="0.25">
      <c r="A551" s="27"/>
      <c r="B551" s="27"/>
      <c r="C551" s="3"/>
      <c r="D551" s="4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T551" s="28"/>
      <c r="U551" s="61"/>
      <c r="V551" s="3"/>
      <c r="W551" s="3"/>
    </row>
    <row r="552" spans="1:23" ht="35.1" customHeight="1" x14ac:dyDescent="0.25">
      <c r="A552" s="27"/>
      <c r="B552" s="27"/>
      <c r="C552" s="3"/>
      <c r="D552" s="4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T552" s="28"/>
      <c r="U552" s="61"/>
      <c r="V552" s="3"/>
      <c r="W552" s="3"/>
    </row>
    <row r="553" spans="1:23" ht="35.1" customHeight="1" x14ac:dyDescent="0.25">
      <c r="A553" s="27"/>
      <c r="B553" s="27"/>
      <c r="C553" s="3"/>
      <c r="D553" s="4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T553" s="28"/>
      <c r="U553" s="61"/>
      <c r="V553" s="3"/>
      <c r="W553" s="3"/>
    </row>
    <row r="554" spans="1:23" ht="35.1" customHeight="1" x14ac:dyDescent="0.25">
      <c r="A554" s="27"/>
      <c r="B554" s="27"/>
      <c r="C554" s="3"/>
      <c r="D554" s="4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T554" s="28"/>
      <c r="U554" s="61"/>
      <c r="V554" s="3"/>
      <c r="W554" s="3"/>
    </row>
    <row r="555" spans="1:23" ht="35.1" customHeight="1" x14ac:dyDescent="0.25">
      <c r="A555" s="27"/>
      <c r="B555" s="27"/>
      <c r="C555" s="3"/>
      <c r="D555" s="4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T555" s="28"/>
      <c r="U555" s="61"/>
      <c r="V555" s="3"/>
      <c r="W555" s="3"/>
    </row>
    <row r="556" spans="1:23" ht="35.1" customHeight="1" x14ac:dyDescent="0.25">
      <c r="A556" s="27"/>
      <c r="B556" s="27"/>
      <c r="C556" s="3"/>
      <c r="D556" s="4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T556" s="28"/>
      <c r="U556" s="61"/>
      <c r="V556" s="3"/>
      <c r="W556" s="3"/>
    </row>
    <row r="557" spans="1:23" ht="35.1" customHeight="1" x14ac:dyDescent="0.25">
      <c r="A557" s="27"/>
      <c r="B557" s="27"/>
      <c r="C557" s="3"/>
      <c r="D557" s="4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T557" s="28"/>
      <c r="U557" s="61"/>
      <c r="V557" s="3"/>
      <c r="W557" s="3"/>
    </row>
    <row r="558" spans="1:23" ht="35.1" customHeight="1" x14ac:dyDescent="0.25">
      <c r="A558" s="27"/>
      <c r="B558" s="27"/>
      <c r="C558" s="3"/>
      <c r="D558" s="4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T558" s="28"/>
      <c r="U558" s="61"/>
      <c r="V558" s="3"/>
      <c r="W558" s="3"/>
    </row>
    <row r="559" spans="1:23" ht="35.1" customHeight="1" x14ac:dyDescent="0.25">
      <c r="A559" s="27"/>
      <c r="B559" s="27"/>
      <c r="C559" s="3"/>
      <c r="D559" s="4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T559" s="28"/>
      <c r="U559" s="61"/>
      <c r="V559" s="3"/>
      <c r="W559" s="3"/>
    </row>
    <row r="560" spans="1:23" ht="35.1" customHeight="1" x14ac:dyDescent="0.25">
      <c r="A560" s="27"/>
      <c r="B560" s="27"/>
      <c r="C560" s="3"/>
      <c r="D560" s="4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T560" s="28"/>
      <c r="U560" s="61"/>
      <c r="V560" s="3"/>
      <c r="W560" s="3"/>
    </row>
    <row r="561" spans="1:23" ht="35.1" customHeight="1" x14ac:dyDescent="0.25">
      <c r="A561" s="27"/>
      <c r="B561" s="27"/>
      <c r="C561" s="3"/>
      <c r="D561" s="4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T561" s="28"/>
      <c r="U561" s="61"/>
      <c r="V561" s="3"/>
      <c r="W561" s="3"/>
    </row>
    <row r="562" spans="1:23" ht="35.1" customHeight="1" x14ac:dyDescent="0.25">
      <c r="A562" s="27"/>
      <c r="B562" s="27"/>
      <c r="C562" s="3"/>
      <c r="D562" s="4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T562" s="28"/>
      <c r="U562" s="61"/>
      <c r="V562" s="3"/>
      <c r="W562" s="3"/>
    </row>
    <row r="563" spans="1:23" ht="35.1" customHeight="1" x14ac:dyDescent="0.25">
      <c r="A563" s="27"/>
      <c r="B563" s="27"/>
      <c r="C563" s="3"/>
      <c r="D563" s="4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T563" s="28"/>
      <c r="U563" s="61"/>
      <c r="V563" s="3"/>
      <c r="W563" s="3"/>
    </row>
    <row r="564" spans="1:23" ht="35.1" customHeight="1" x14ac:dyDescent="0.25">
      <c r="A564" s="27"/>
      <c r="B564" s="27"/>
      <c r="C564" s="3"/>
      <c r="D564" s="4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T564" s="28"/>
      <c r="U564" s="61"/>
      <c r="V564" s="3"/>
      <c r="W564" s="3"/>
    </row>
    <row r="565" spans="1:23" ht="35.1" customHeight="1" x14ac:dyDescent="0.25">
      <c r="A565" s="27"/>
      <c r="B565" s="27"/>
      <c r="C565" s="3"/>
      <c r="D565" s="4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T565" s="28"/>
      <c r="U565" s="61"/>
      <c r="V565" s="3"/>
      <c r="W565" s="3"/>
    </row>
    <row r="566" spans="1:23" ht="35.1" customHeight="1" x14ac:dyDescent="0.25">
      <c r="A566" s="27"/>
      <c r="B566" s="27"/>
      <c r="C566" s="3"/>
      <c r="D566" s="4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T566" s="28"/>
      <c r="U566" s="61"/>
      <c r="V566" s="3"/>
      <c r="W566" s="3"/>
    </row>
    <row r="567" spans="1:23" ht="35.1" customHeight="1" x14ac:dyDescent="0.25">
      <c r="A567" s="27"/>
      <c r="B567" s="27"/>
      <c r="C567" s="3"/>
      <c r="D567" s="4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T567" s="28"/>
      <c r="U567" s="61"/>
      <c r="V567" s="3"/>
      <c r="W567" s="3"/>
    </row>
    <row r="568" spans="1:23" ht="35.1" customHeight="1" x14ac:dyDescent="0.25">
      <c r="A568" s="27"/>
      <c r="B568" s="27"/>
      <c r="C568" s="3"/>
      <c r="D568" s="4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T568" s="28"/>
      <c r="U568" s="61"/>
      <c r="V568" s="3"/>
      <c r="W568" s="3"/>
    </row>
    <row r="569" spans="1:23" ht="35.1" customHeight="1" x14ac:dyDescent="0.25">
      <c r="A569" s="27"/>
      <c r="B569" s="27"/>
      <c r="C569" s="3"/>
      <c r="D569" s="4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T569" s="28"/>
      <c r="U569" s="61"/>
      <c r="V569" s="3"/>
      <c r="W569" s="3"/>
    </row>
    <row r="570" spans="1:23" ht="35.1" customHeight="1" x14ac:dyDescent="0.25">
      <c r="A570" s="27"/>
      <c r="B570" s="27"/>
      <c r="C570" s="3"/>
      <c r="D570" s="4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T570" s="28"/>
      <c r="U570" s="61"/>
      <c r="V570" s="3"/>
      <c r="W570" s="3"/>
    </row>
    <row r="571" spans="1:23" ht="35.1" customHeight="1" x14ac:dyDescent="0.25">
      <c r="A571" s="27"/>
      <c r="B571" s="27"/>
      <c r="C571" s="3"/>
      <c r="D571" s="4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T571" s="28"/>
      <c r="U571" s="61"/>
      <c r="V571" s="3"/>
      <c r="W571" s="3"/>
    </row>
    <row r="572" spans="1:23" ht="35.1" customHeight="1" x14ac:dyDescent="0.25">
      <c r="A572" s="27"/>
      <c r="B572" s="27"/>
      <c r="C572" s="3"/>
      <c r="D572" s="4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T572" s="28"/>
      <c r="U572" s="61"/>
      <c r="V572" s="3"/>
      <c r="W572" s="3"/>
    </row>
    <row r="573" spans="1:23" ht="35.1" customHeight="1" x14ac:dyDescent="0.25">
      <c r="A573" s="27"/>
      <c r="B573" s="27"/>
      <c r="C573" s="3"/>
      <c r="D573" s="4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T573" s="28"/>
      <c r="U573" s="61"/>
      <c r="V573" s="3"/>
      <c r="W573" s="3"/>
    </row>
    <row r="574" spans="1:23" ht="35.1" customHeight="1" x14ac:dyDescent="0.25">
      <c r="A574" s="27"/>
      <c r="B574" s="27"/>
      <c r="C574" s="3"/>
      <c r="D574" s="4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T574" s="28"/>
      <c r="U574" s="61"/>
      <c r="V574" s="3"/>
      <c r="W574" s="3"/>
    </row>
    <row r="575" spans="1:23" ht="35.1" customHeight="1" x14ac:dyDescent="0.25">
      <c r="A575" s="27"/>
      <c r="B575" s="27"/>
      <c r="C575" s="3"/>
      <c r="D575" s="4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T575" s="28"/>
      <c r="U575" s="61"/>
      <c r="V575" s="3"/>
      <c r="W575" s="3"/>
    </row>
    <row r="576" spans="1:23" ht="35.1" customHeight="1" x14ac:dyDescent="0.25">
      <c r="A576" s="27"/>
      <c r="B576" s="27"/>
      <c r="C576" s="3"/>
      <c r="D576" s="4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T576" s="28"/>
      <c r="U576" s="61"/>
      <c r="V576" s="3"/>
      <c r="W576" s="3"/>
    </row>
    <row r="577" spans="1:23" ht="35.1" customHeight="1" x14ac:dyDescent="0.25">
      <c r="A577" s="27"/>
      <c r="B577" s="27"/>
      <c r="C577" s="3"/>
      <c r="D577" s="4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T577" s="28"/>
      <c r="U577" s="61"/>
      <c r="V577" s="3"/>
      <c r="W577" s="3"/>
    </row>
    <row r="578" spans="1:23" ht="35.1" customHeight="1" x14ac:dyDescent="0.25">
      <c r="A578" s="27"/>
      <c r="B578" s="27"/>
      <c r="C578" s="3"/>
      <c r="D578" s="4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T578" s="28"/>
      <c r="U578" s="61"/>
      <c r="V578" s="3"/>
      <c r="W578" s="3"/>
    </row>
    <row r="579" spans="1:23" ht="35.1" customHeight="1" x14ac:dyDescent="0.25">
      <c r="A579" s="27"/>
      <c r="B579" s="27"/>
      <c r="C579" s="3"/>
      <c r="D579" s="4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T579" s="28"/>
      <c r="U579" s="61"/>
      <c r="V579" s="3"/>
      <c r="W579" s="3"/>
    </row>
    <row r="580" spans="1:23" ht="35.1" customHeight="1" x14ac:dyDescent="0.25">
      <c r="A580" s="27"/>
      <c r="B580" s="27"/>
      <c r="C580" s="3"/>
      <c r="D580" s="4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T580" s="28"/>
      <c r="U580" s="61"/>
      <c r="V580" s="3"/>
      <c r="W580" s="3"/>
    </row>
    <row r="581" spans="1:23" ht="35.1" customHeight="1" x14ac:dyDescent="0.25">
      <c r="A581" s="27"/>
      <c r="B581" s="27"/>
      <c r="C581" s="3"/>
      <c r="D581" s="4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T581" s="28"/>
      <c r="U581" s="61"/>
      <c r="V581" s="3"/>
      <c r="W581" s="3"/>
    </row>
    <row r="582" spans="1:23" ht="35.1" customHeight="1" x14ac:dyDescent="0.25">
      <c r="A582" s="27"/>
      <c r="B582" s="27"/>
      <c r="C582" s="3"/>
      <c r="D582" s="4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T582" s="28"/>
      <c r="U582" s="61"/>
      <c r="V582" s="3"/>
      <c r="W582" s="3"/>
    </row>
    <row r="583" spans="1:23" ht="35.1" customHeight="1" x14ac:dyDescent="0.25">
      <c r="A583" s="27"/>
      <c r="B583" s="27"/>
      <c r="C583" s="3"/>
      <c r="D583" s="4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T583" s="28"/>
      <c r="U583" s="61"/>
      <c r="V583" s="3"/>
      <c r="W583" s="3"/>
    </row>
    <row r="584" spans="1:23" ht="35.1" customHeight="1" x14ac:dyDescent="0.25">
      <c r="A584" s="27"/>
      <c r="B584" s="27"/>
      <c r="C584" s="3"/>
      <c r="D584" s="4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T584" s="28"/>
      <c r="U584" s="61"/>
      <c r="V584" s="3"/>
      <c r="W584" s="3"/>
    </row>
    <row r="585" spans="1:23" ht="35.1" customHeight="1" x14ac:dyDescent="0.25">
      <c r="A585" s="27"/>
      <c r="B585" s="27"/>
      <c r="C585" s="3"/>
      <c r="D585" s="4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T585" s="28"/>
      <c r="U585" s="61"/>
      <c r="V585" s="3"/>
      <c r="W585" s="3"/>
    </row>
    <row r="586" spans="1:23" ht="35.1" customHeight="1" x14ac:dyDescent="0.25">
      <c r="A586" s="27"/>
      <c r="B586" s="27"/>
      <c r="C586" s="3"/>
      <c r="D586" s="4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T586" s="28"/>
      <c r="U586" s="61"/>
      <c r="V586" s="3"/>
      <c r="W586" s="3"/>
    </row>
    <row r="587" spans="1:23" ht="35.1" customHeight="1" x14ac:dyDescent="0.25">
      <c r="A587" s="27"/>
      <c r="B587" s="27"/>
      <c r="C587" s="3"/>
      <c r="D587" s="4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T587" s="28"/>
      <c r="U587" s="61"/>
      <c r="V587" s="3"/>
      <c r="W587" s="3"/>
    </row>
    <row r="588" spans="1:23" ht="35.1" customHeight="1" x14ac:dyDescent="0.25">
      <c r="A588" s="27"/>
      <c r="B588" s="27"/>
      <c r="C588" s="3"/>
      <c r="D588" s="4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T588" s="28"/>
      <c r="U588" s="61"/>
      <c r="V588" s="3"/>
      <c r="W588" s="3"/>
    </row>
    <row r="589" spans="1:23" ht="35.1" customHeight="1" x14ac:dyDescent="0.25">
      <c r="A589" s="27"/>
      <c r="B589" s="27"/>
      <c r="C589" s="3"/>
      <c r="D589" s="4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T589" s="28"/>
      <c r="U589" s="61"/>
      <c r="V589" s="3"/>
      <c r="W589" s="3"/>
    </row>
    <row r="590" spans="1:23" ht="35.1" customHeight="1" x14ac:dyDescent="0.25">
      <c r="A590" s="27"/>
      <c r="B590" s="27"/>
      <c r="C590" s="3"/>
      <c r="D590" s="4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T590" s="28"/>
      <c r="U590" s="61"/>
      <c r="V590" s="3"/>
      <c r="W590" s="3"/>
    </row>
    <row r="591" spans="1:23" ht="35.1" customHeight="1" x14ac:dyDescent="0.25">
      <c r="A591" s="27"/>
      <c r="B591" s="27"/>
      <c r="C591" s="3"/>
      <c r="D591" s="4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T591" s="28"/>
      <c r="U591" s="61"/>
      <c r="V591" s="3"/>
      <c r="W591" s="3"/>
    </row>
    <row r="592" spans="1:23" ht="35.1" customHeight="1" x14ac:dyDescent="0.25">
      <c r="A592" s="27"/>
      <c r="B592" s="27"/>
      <c r="C592" s="3"/>
      <c r="D592" s="4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T592" s="28"/>
      <c r="U592" s="61"/>
      <c r="V592" s="3"/>
      <c r="W592" s="3"/>
    </row>
    <row r="593" spans="1:23" ht="35.1" customHeight="1" x14ac:dyDescent="0.25">
      <c r="A593" s="27"/>
      <c r="B593" s="27"/>
      <c r="C593" s="3"/>
      <c r="D593" s="4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T593" s="28"/>
      <c r="U593" s="61"/>
      <c r="V593" s="3"/>
      <c r="W593" s="3"/>
    </row>
    <row r="594" spans="1:23" ht="35.1" customHeight="1" x14ac:dyDescent="0.25">
      <c r="A594" s="27"/>
      <c r="B594" s="27"/>
      <c r="C594" s="3"/>
      <c r="D594" s="4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T594" s="28"/>
      <c r="U594" s="61"/>
      <c r="V594" s="3"/>
      <c r="W594" s="3"/>
    </row>
    <row r="595" spans="1:23" ht="35.1" customHeight="1" x14ac:dyDescent="0.25">
      <c r="A595" s="27"/>
      <c r="B595" s="27"/>
      <c r="C595" s="3"/>
      <c r="D595" s="4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T595" s="28"/>
      <c r="U595" s="61"/>
      <c r="V595" s="3"/>
      <c r="W595" s="3"/>
    </row>
    <row r="596" spans="1:23" ht="35.1" customHeight="1" x14ac:dyDescent="0.25">
      <c r="A596" s="27"/>
      <c r="B596" s="27"/>
      <c r="C596" s="3"/>
      <c r="D596" s="4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T596" s="28"/>
      <c r="U596" s="61"/>
      <c r="V596" s="3"/>
      <c r="W596" s="3"/>
    </row>
    <row r="597" spans="1:23" ht="35.1" customHeight="1" x14ac:dyDescent="0.25">
      <c r="A597" s="27"/>
      <c r="B597" s="27"/>
      <c r="C597" s="3"/>
      <c r="D597" s="4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T597" s="28"/>
      <c r="U597" s="61"/>
      <c r="V597" s="3"/>
      <c r="W597" s="3"/>
    </row>
    <row r="598" spans="1:23" ht="35.1" customHeight="1" x14ac:dyDescent="0.25">
      <c r="A598" s="27"/>
      <c r="B598" s="27"/>
      <c r="C598" s="3"/>
      <c r="D598" s="4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T598" s="28"/>
      <c r="U598" s="61"/>
      <c r="V598" s="3"/>
      <c r="W598" s="3"/>
    </row>
    <row r="599" spans="1:23" ht="35.1" customHeight="1" x14ac:dyDescent="0.25">
      <c r="A599" s="27"/>
      <c r="B599" s="27"/>
      <c r="C599" s="3"/>
      <c r="D599" s="4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T599" s="28"/>
      <c r="U599" s="61"/>
      <c r="V599" s="3"/>
      <c r="W599" s="3"/>
    </row>
    <row r="600" spans="1:23" ht="35.1" customHeight="1" x14ac:dyDescent="0.25">
      <c r="A600" s="27"/>
      <c r="B600" s="27"/>
      <c r="C600" s="3"/>
      <c r="D600" s="4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T600" s="28"/>
      <c r="U600" s="61"/>
      <c r="V600" s="3"/>
      <c r="W600" s="3"/>
    </row>
    <row r="601" spans="1:23" ht="35.1" customHeight="1" x14ac:dyDescent="0.25">
      <c r="A601" s="27"/>
      <c r="B601" s="27"/>
      <c r="C601" s="3"/>
      <c r="D601" s="4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T601" s="28"/>
      <c r="U601" s="61"/>
      <c r="V601" s="3"/>
      <c r="W601" s="3"/>
    </row>
    <row r="602" spans="1:23" ht="35.1" customHeight="1" x14ac:dyDescent="0.25">
      <c r="A602" s="27"/>
      <c r="B602" s="27"/>
      <c r="C602" s="3"/>
      <c r="D602" s="4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T602" s="28"/>
      <c r="U602" s="61"/>
      <c r="V602" s="3"/>
      <c r="W602" s="3"/>
    </row>
    <row r="603" spans="1:23" ht="35.1" customHeight="1" x14ac:dyDescent="0.25">
      <c r="A603" s="27"/>
      <c r="B603" s="27"/>
      <c r="C603" s="3"/>
      <c r="D603" s="4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T603" s="28"/>
      <c r="U603" s="61"/>
      <c r="V603" s="3"/>
      <c r="W603" s="3"/>
    </row>
    <row r="604" spans="1:23" ht="35.1" customHeight="1" x14ac:dyDescent="0.25">
      <c r="A604" s="27"/>
      <c r="B604" s="27"/>
      <c r="C604" s="3"/>
      <c r="D604" s="4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T604" s="28"/>
      <c r="U604" s="61"/>
      <c r="V604" s="3"/>
      <c r="W604" s="3"/>
    </row>
    <row r="605" spans="1:23" ht="35.1" customHeight="1" x14ac:dyDescent="0.25">
      <c r="A605" s="27"/>
      <c r="B605" s="27"/>
      <c r="C605" s="3"/>
      <c r="D605" s="4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T605" s="28"/>
      <c r="U605" s="61"/>
      <c r="V605" s="3"/>
      <c r="W605" s="3"/>
    </row>
    <row r="606" spans="1:23" ht="35.1" customHeight="1" x14ac:dyDescent="0.25">
      <c r="A606" s="27"/>
      <c r="B606" s="27"/>
      <c r="C606" s="3"/>
      <c r="D606" s="4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T606" s="28"/>
      <c r="U606" s="61"/>
      <c r="V606" s="3"/>
      <c r="W606" s="3"/>
    </row>
    <row r="607" spans="1:23" ht="35.1" customHeight="1" x14ac:dyDescent="0.25">
      <c r="A607" s="27"/>
      <c r="B607" s="27"/>
      <c r="C607" s="3"/>
      <c r="D607" s="4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T607" s="28"/>
      <c r="U607" s="61"/>
      <c r="V607" s="3"/>
      <c r="W607" s="3"/>
    </row>
    <row r="608" spans="1:23" ht="35.1" customHeight="1" x14ac:dyDescent="0.25">
      <c r="A608" s="27"/>
      <c r="B608" s="27"/>
      <c r="C608" s="3"/>
      <c r="D608" s="4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T608" s="28"/>
      <c r="U608" s="61"/>
      <c r="V608" s="3"/>
      <c r="W608" s="3"/>
    </row>
    <row r="609" spans="1:23" ht="35.1" customHeight="1" x14ac:dyDescent="0.25">
      <c r="A609" s="27"/>
      <c r="B609" s="27"/>
      <c r="C609" s="3"/>
      <c r="D609" s="4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T609" s="28"/>
      <c r="U609" s="61"/>
      <c r="V609" s="3"/>
      <c r="W609" s="3"/>
    </row>
    <row r="610" spans="1:23" ht="35.1" customHeight="1" x14ac:dyDescent="0.25">
      <c r="A610" s="27"/>
      <c r="B610" s="27"/>
      <c r="C610" s="3"/>
      <c r="D610" s="4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T610" s="28"/>
      <c r="U610" s="61"/>
      <c r="V610" s="3"/>
      <c r="W610" s="3"/>
    </row>
    <row r="611" spans="1:23" ht="35.1" customHeight="1" x14ac:dyDescent="0.25">
      <c r="A611" s="27"/>
      <c r="B611" s="27"/>
      <c r="C611" s="3"/>
      <c r="D611" s="4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T611" s="28"/>
      <c r="U611" s="61"/>
      <c r="V611" s="3"/>
      <c r="W611" s="3"/>
    </row>
    <row r="612" spans="1:23" ht="35.1" customHeight="1" x14ac:dyDescent="0.25">
      <c r="A612" s="27"/>
      <c r="B612" s="27"/>
      <c r="C612" s="3"/>
      <c r="D612" s="4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T612" s="28"/>
      <c r="U612" s="61"/>
      <c r="V612" s="3"/>
      <c r="W612" s="3"/>
    </row>
    <row r="613" spans="1:23" ht="35.1" customHeight="1" x14ac:dyDescent="0.25">
      <c r="A613" s="27"/>
      <c r="B613" s="27"/>
      <c r="C613" s="3"/>
      <c r="D613" s="4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T613" s="28"/>
      <c r="U613" s="61"/>
      <c r="V613" s="3"/>
      <c r="W613" s="3"/>
    </row>
    <row r="614" spans="1:23" ht="35.1" customHeight="1" x14ac:dyDescent="0.25">
      <c r="A614" s="27"/>
      <c r="B614" s="27"/>
      <c r="C614" s="3"/>
      <c r="D614" s="4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T614" s="28"/>
      <c r="U614" s="61"/>
      <c r="V614" s="3"/>
      <c r="W614" s="3"/>
    </row>
    <row r="615" spans="1:23" ht="35.1" customHeight="1" x14ac:dyDescent="0.25">
      <c r="A615" s="27"/>
      <c r="B615" s="27"/>
      <c r="C615" s="3"/>
      <c r="D615" s="4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T615" s="28"/>
      <c r="U615" s="61"/>
      <c r="V615" s="3"/>
      <c r="W615" s="3"/>
    </row>
    <row r="616" spans="1:23" ht="35.1" customHeight="1" x14ac:dyDescent="0.25">
      <c r="A616" s="27"/>
      <c r="B616" s="27"/>
      <c r="C616" s="3"/>
      <c r="D616" s="4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T616" s="28"/>
      <c r="U616" s="61"/>
      <c r="V616" s="3"/>
      <c r="W616" s="3"/>
    </row>
    <row r="617" spans="1:23" ht="35.1" customHeight="1" x14ac:dyDescent="0.25">
      <c r="A617" s="27"/>
      <c r="B617" s="27"/>
      <c r="C617" s="3"/>
      <c r="D617" s="4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T617" s="28"/>
      <c r="U617" s="61"/>
      <c r="V617" s="3"/>
      <c r="W617" s="3"/>
    </row>
    <row r="618" spans="1:23" ht="35.1" customHeight="1" x14ac:dyDescent="0.25">
      <c r="A618" s="27"/>
      <c r="B618" s="27"/>
      <c r="C618" s="3"/>
      <c r="D618" s="4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T618" s="28"/>
      <c r="U618" s="61"/>
      <c r="V618" s="3"/>
      <c r="W618" s="3"/>
    </row>
    <row r="619" spans="1:23" ht="35.1" customHeight="1" x14ac:dyDescent="0.25">
      <c r="A619" s="27"/>
      <c r="B619" s="27"/>
      <c r="C619" s="3"/>
      <c r="D619" s="4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T619" s="28"/>
      <c r="U619" s="61"/>
      <c r="V619" s="3"/>
      <c r="W619" s="3"/>
    </row>
    <row r="620" spans="1:23" ht="35.1" customHeight="1" x14ac:dyDescent="0.25">
      <c r="A620" s="27"/>
      <c r="B620" s="27"/>
      <c r="C620" s="3"/>
      <c r="D620" s="4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T620" s="28"/>
      <c r="U620" s="61"/>
      <c r="V620" s="3"/>
      <c r="W620" s="3"/>
    </row>
    <row r="621" spans="1:23" ht="35.1" customHeight="1" x14ac:dyDescent="0.25">
      <c r="A621" s="27"/>
      <c r="B621" s="27"/>
      <c r="C621" s="3"/>
      <c r="D621" s="4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T621" s="28"/>
      <c r="U621" s="61"/>
      <c r="V621" s="3"/>
      <c r="W621" s="3"/>
    </row>
    <row r="622" spans="1:23" ht="35.1" customHeight="1" x14ac:dyDescent="0.25">
      <c r="A622" s="27"/>
      <c r="B622" s="27"/>
      <c r="C622" s="3"/>
      <c r="D622" s="4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T622" s="28"/>
      <c r="U622" s="61"/>
      <c r="V622" s="3"/>
      <c r="W622" s="3"/>
    </row>
    <row r="623" spans="1:23" ht="35.1" customHeight="1" x14ac:dyDescent="0.25">
      <c r="A623" s="27"/>
      <c r="B623" s="27"/>
      <c r="C623" s="3"/>
      <c r="D623" s="4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T623" s="28"/>
      <c r="U623" s="61"/>
      <c r="V623" s="3"/>
      <c r="W623" s="3"/>
    </row>
    <row r="624" spans="1:23" ht="35.1" customHeight="1" x14ac:dyDescent="0.25">
      <c r="A624" s="27"/>
      <c r="B624" s="27"/>
      <c r="C624" s="3"/>
      <c r="D624" s="4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T624" s="28"/>
      <c r="U624" s="61"/>
      <c r="V624" s="3"/>
      <c r="W624" s="3"/>
    </row>
    <row r="625" spans="1:23" ht="35.1" customHeight="1" x14ac:dyDescent="0.25">
      <c r="A625" s="27"/>
      <c r="B625" s="27"/>
      <c r="C625" s="3"/>
      <c r="D625" s="4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T625" s="28"/>
      <c r="U625" s="61"/>
      <c r="V625" s="3"/>
      <c r="W625" s="3"/>
    </row>
    <row r="626" spans="1:23" ht="35.1" customHeight="1" x14ac:dyDescent="0.25">
      <c r="A626" s="27"/>
      <c r="B626" s="27"/>
      <c r="C626" s="3"/>
      <c r="D626" s="4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T626" s="28"/>
      <c r="U626" s="61"/>
      <c r="V626" s="3"/>
      <c r="W626" s="3"/>
    </row>
    <row r="627" spans="1:23" ht="35.1" customHeight="1" x14ac:dyDescent="0.25">
      <c r="A627" s="27"/>
      <c r="B627" s="27"/>
      <c r="C627" s="3"/>
      <c r="D627" s="4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T627" s="28"/>
      <c r="U627" s="61"/>
      <c r="V627" s="3"/>
      <c r="W627" s="3"/>
    </row>
    <row r="628" spans="1:23" ht="35.1" customHeight="1" x14ac:dyDescent="0.25">
      <c r="A628" s="27"/>
      <c r="B628" s="27"/>
      <c r="C628" s="3"/>
      <c r="D628" s="4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T628" s="28"/>
      <c r="U628" s="61"/>
      <c r="V628" s="3"/>
      <c r="W628" s="3"/>
    </row>
    <row r="629" spans="1:23" ht="35.1" customHeight="1" x14ac:dyDescent="0.25">
      <c r="A629" s="27"/>
      <c r="B629" s="27"/>
      <c r="C629" s="3"/>
      <c r="D629" s="4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T629" s="28"/>
      <c r="U629" s="61"/>
      <c r="V629" s="3"/>
      <c r="W629" s="3"/>
    </row>
    <row r="630" spans="1:23" ht="35.1" customHeight="1" x14ac:dyDescent="0.25">
      <c r="A630" s="27"/>
      <c r="B630" s="27"/>
      <c r="C630" s="3"/>
      <c r="D630" s="4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T630" s="28"/>
      <c r="U630" s="61"/>
      <c r="V630" s="3"/>
      <c r="W630" s="3"/>
    </row>
    <row r="631" spans="1:23" ht="35.1" customHeight="1" x14ac:dyDescent="0.25">
      <c r="A631" s="27"/>
      <c r="B631" s="27"/>
      <c r="C631" s="3"/>
      <c r="D631" s="4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T631" s="28"/>
      <c r="U631" s="61"/>
      <c r="V631" s="3"/>
      <c r="W631" s="3"/>
    </row>
    <row r="632" spans="1:23" ht="35.1" customHeight="1" x14ac:dyDescent="0.25">
      <c r="A632" s="27"/>
      <c r="B632" s="27"/>
      <c r="C632" s="3"/>
      <c r="D632" s="4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T632" s="28"/>
      <c r="U632" s="61"/>
      <c r="V632" s="3"/>
      <c r="W632" s="3"/>
    </row>
    <row r="633" spans="1:23" ht="35.1" customHeight="1" x14ac:dyDescent="0.25">
      <c r="A633" s="27"/>
      <c r="B633" s="27"/>
      <c r="C633" s="3"/>
      <c r="D633" s="4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T633" s="28"/>
      <c r="U633" s="61"/>
      <c r="V633" s="3"/>
      <c r="W633" s="3"/>
    </row>
    <row r="634" spans="1:23" ht="35.1" customHeight="1" x14ac:dyDescent="0.25">
      <c r="A634" s="27"/>
      <c r="B634" s="27"/>
      <c r="C634" s="3"/>
      <c r="D634" s="4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T634" s="28"/>
      <c r="U634" s="61"/>
      <c r="V634" s="3"/>
      <c r="W634" s="3"/>
    </row>
    <row r="635" spans="1:23" ht="35.1" customHeight="1" x14ac:dyDescent="0.25">
      <c r="A635" s="27"/>
      <c r="B635" s="27"/>
      <c r="C635" s="3"/>
      <c r="D635" s="4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T635" s="28"/>
      <c r="U635" s="61"/>
      <c r="V635" s="3"/>
      <c r="W635" s="3"/>
    </row>
    <row r="636" spans="1:23" ht="35.1" customHeight="1" x14ac:dyDescent="0.25">
      <c r="A636" s="27"/>
      <c r="B636" s="27"/>
      <c r="C636" s="3"/>
      <c r="D636" s="4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T636" s="28"/>
      <c r="U636" s="61"/>
      <c r="V636" s="3"/>
      <c r="W636" s="3"/>
    </row>
    <row r="637" spans="1:23" ht="35.1" customHeight="1" x14ac:dyDescent="0.25">
      <c r="A637" s="27"/>
      <c r="B637" s="27"/>
      <c r="C637" s="3"/>
      <c r="D637" s="4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T637" s="28"/>
      <c r="U637" s="61"/>
      <c r="V637" s="3"/>
      <c r="W637" s="3"/>
    </row>
    <row r="638" spans="1:23" ht="35.1" customHeight="1" x14ac:dyDescent="0.25">
      <c r="A638" s="27"/>
      <c r="B638" s="27"/>
      <c r="C638" s="3"/>
      <c r="D638" s="4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T638" s="28"/>
      <c r="U638" s="61"/>
      <c r="V638" s="3"/>
      <c r="W638" s="3"/>
    </row>
    <row r="639" spans="1:23" ht="35.1" customHeight="1" x14ac:dyDescent="0.25">
      <c r="A639" s="27"/>
      <c r="B639" s="27"/>
      <c r="C639" s="3"/>
      <c r="D639" s="4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T639" s="28"/>
      <c r="U639" s="61"/>
      <c r="V639" s="3"/>
      <c r="W639" s="3"/>
    </row>
    <row r="640" spans="1:23" ht="35.1" customHeight="1" x14ac:dyDescent="0.25">
      <c r="A640" s="27"/>
      <c r="B640" s="27"/>
      <c r="C640" s="3"/>
      <c r="D640" s="4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T640" s="28"/>
      <c r="U640" s="61"/>
      <c r="V640" s="3"/>
      <c r="W640" s="3"/>
    </row>
    <row r="641" spans="1:23" ht="35.1" customHeight="1" x14ac:dyDescent="0.25">
      <c r="A641" s="27"/>
      <c r="B641" s="27"/>
      <c r="C641" s="3"/>
      <c r="D641" s="4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T641" s="28"/>
      <c r="U641" s="61"/>
      <c r="V641" s="3"/>
      <c r="W641" s="3"/>
    </row>
    <row r="642" spans="1:23" ht="35.1" customHeight="1" x14ac:dyDescent="0.25">
      <c r="A642" s="27"/>
      <c r="B642" s="27"/>
      <c r="C642" s="3"/>
      <c r="D642" s="4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T642" s="28"/>
      <c r="U642" s="61"/>
      <c r="V642" s="3"/>
      <c r="W642" s="3"/>
    </row>
    <row r="643" spans="1:23" ht="35.1" customHeight="1" x14ac:dyDescent="0.25">
      <c r="A643" s="27"/>
      <c r="B643" s="27"/>
      <c r="C643" s="3"/>
      <c r="D643" s="4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T643" s="28"/>
      <c r="U643" s="61"/>
      <c r="V643" s="3"/>
      <c r="W643" s="3"/>
    </row>
    <row r="644" spans="1:23" ht="35.1" customHeight="1" x14ac:dyDescent="0.25">
      <c r="A644" s="27"/>
      <c r="B644" s="27"/>
      <c r="C644" s="3"/>
      <c r="D644" s="4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T644" s="28"/>
      <c r="U644" s="61"/>
      <c r="V644" s="3"/>
      <c r="W644" s="3"/>
    </row>
    <row r="645" spans="1:23" ht="35.1" customHeight="1" x14ac:dyDescent="0.25">
      <c r="A645" s="27"/>
      <c r="B645" s="27"/>
      <c r="C645" s="3"/>
      <c r="D645" s="4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T645" s="28"/>
      <c r="U645" s="61"/>
      <c r="V645" s="3"/>
      <c r="W645" s="3"/>
    </row>
    <row r="646" spans="1:23" ht="35.1" customHeight="1" x14ac:dyDescent="0.25">
      <c r="A646" s="27"/>
      <c r="B646" s="27"/>
      <c r="C646" s="3"/>
      <c r="D646" s="4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T646" s="28"/>
      <c r="U646" s="61"/>
      <c r="V646" s="3"/>
      <c r="W646" s="3"/>
    </row>
    <row r="647" spans="1:23" ht="35.1" customHeight="1" x14ac:dyDescent="0.25">
      <c r="A647" s="27"/>
      <c r="B647" s="27"/>
      <c r="C647" s="3"/>
      <c r="D647" s="4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T647" s="28"/>
      <c r="U647" s="61"/>
      <c r="V647" s="3"/>
      <c r="W647" s="3"/>
    </row>
    <row r="648" spans="1:23" ht="35.1" customHeight="1" x14ac:dyDescent="0.25">
      <c r="A648" s="27"/>
      <c r="B648" s="27"/>
      <c r="C648" s="3"/>
      <c r="D648" s="4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T648" s="28"/>
      <c r="U648" s="61"/>
      <c r="V648" s="3"/>
      <c r="W648" s="3"/>
    </row>
    <row r="649" spans="1:23" ht="35.1" customHeight="1" x14ac:dyDescent="0.25">
      <c r="A649" s="27"/>
      <c r="B649" s="27"/>
      <c r="C649" s="3"/>
      <c r="D649" s="4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T649" s="28"/>
      <c r="U649" s="61"/>
      <c r="V649" s="3"/>
      <c r="W649" s="3"/>
    </row>
    <row r="650" spans="1:23" ht="35.1" customHeight="1" x14ac:dyDescent="0.25">
      <c r="A650" s="27"/>
      <c r="B650" s="27"/>
      <c r="C650" s="3"/>
      <c r="D650" s="4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T650" s="28"/>
      <c r="U650" s="61"/>
      <c r="V650" s="3"/>
      <c r="W650" s="3"/>
    </row>
    <row r="651" spans="1:23" ht="35.1" customHeight="1" x14ac:dyDescent="0.25">
      <c r="A651" s="27"/>
      <c r="B651" s="27"/>
      <c r="C651" s="3"/>
      <c r="D651" s="4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T651" s="28"/>
      <c r="U651" s="61"/>
      <c r="V651" s="3"/>
      <c r="W651" s="3"/>
    </row>
    <row r="652" spans="1:23" ht="35.1" customHeight="1" x14ac:dyDescent="0.25">
      <c r="A652" s="27"/>
      <c r="B652" s="27"/>
      <c r="C652" s="3"/>
      <c r="D652" s="4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T652" s="28"/>
      <c r="U652" s="61"/>
      <c r="V652" s="3"/>
      <c r="W652" s="3"/>
    </row>
    <row r="653" spans="1:23" ht="35.1" customHeight="1" x14ac:dyDescent="0.25">
      <c r="A653" s="27"/>
      <c r="B653" s="27"/>
      <c r="C653" s="3"/>
      <c r="D653" s="4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T653" s="28"/>
      <c r="U653" s="61"/>
      <c r="V653" s="3"/>
      <c r="W653" s="3"/>
    </row>
    <row r="654" spans="1:23" ht="35.1" customHeight="1" x14ac:dyDescent="0.25">
      <c r="A654" s="27"/>
      <c r="B654" s="27"/>
      <c r="C654" s="3"/>
      <c r="D654" s="4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T654" s="28"/>
      <c r="U654" s="61"/>
      <c r="V654" s="3"/>
      <c r="W654" s="3"/>
    </row>
    <row r="655" spans="1:23" ht="35.1" customHeight="1" x14ac:dyDescent="0.25">
      <c r="A655" s="27"/>
      <c r="B655" s="27"/>
      <c r="C655" s="3"/>
      <c r="D655" s="4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T655" s="28"/>
      <c r="U655" s="61"/>
      <c r="V655" s="3"/>
      <c r="W655" s="3"/>
    </row>
    <row r="656" spans="1:23" ht="35.1" customHeight="1" x14ac:dyDescent="0.25">
      <c r="A656" s="27"/>
      <c r="B656" s="27"/>
      <c r="C656" s="3"/>
      <c r="D656" s="4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T656" s="28"/>
      <c r="U656" s="61"/>
      <c r="V656" s="3"/>
      <c r="W656" s="3"/>
    </row>
    <row r="657" spans="1:23" ht="35.1" customHeight="1" x14ac:dyDescent="0.25">
      <c r="A657" s="27"/>
      <c r="B657" s="27"/>
      <c r="C657" s="3"/>
      <c r="D657" s="4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T657" s="28"/>
      <c r="U657" s="61"/>
      <c r="V657" s="3"/>
      <c r="W657" s="3"/>
    </row>
    <row r="658" spans="1:23" ht="35.1" customHeight="1" x14ac:dyDescent="0.25">
      <c r="A658" s="27"/>
      <c r="B658" s="27"/>
      <c r="C658" s="3"/>
      <c r="D658" s="4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T658" s="28"/>
      <c r="U658" s="61"/>
      <c r="V658" s="3"/>
      <c r="W658" s="3"/>
    </row>
    <row r="659" spans="1:23" ht="35.1" customHeight="1" x14ac:dyDescent="0.25">
      <c r="A659" s="27"/>
      <c r="B659" s="27"/>
      <c r="C659" s="3"/>
      <c r="D659" s="4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T659" s="28"/>
      <c r="U659" s="61"/>
      <c r="V659" s="3"/>
      <c r="W659" s="3"/>
    </row>
    <row r="660" spans="1:23" ht="35.1" customHeight="1" x14ac:dyDescent="0.25">
      <c r="A660" s="27"/>
      <c r="B660" s="27"/>
      <c r="C660" s="3"/>
      <c r="D660" s="4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T660" s="28"/>
      <c r="U660" s="61"/>
      <c r="V660" s="3"/>
      <c r="W660" s="3"/>
    </row>
    <row r="661" spans="1:23" ht="35.1" customHeight="1" x14ac:dyDescent="0.25">
      <c r="A661" s="27"/>
      <c r="B661" s="27"/>
      <c r="C661" s="3"/>
      <c r="D661" s="4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T661" s="28"/>
      <c r="U661" s="61"/>
      <c r="V661" s="3"/>
      <c r="W661" s="3"/>
    </row>
    <row r="662" spans="1:23" ht="35.1" customHeight="1" x14ac:dyDescent="0.25">
      <c r="A662" s="27"/>
      <c r="B662" s="27"/>
      <c r="C662" s="3"/>
      <c r="D662" s="4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T662" s="28"/>
      <c r="U662" s="61"/>
      <c r="V662" s="3"/>
      <c r="W662" s="3"/>
    </row>
    <row r="663" spans="1:23" ht="35.1" customHeight="1" x14ac:dyDescent="0.25">
      <c r="A663" s="27"/>
      <c r="B663" s="27"/>
      <c r="C663" s="3"/>
      <c r="D663" s="4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T663" s="28"/>
      <c r="U663" s="61"/>
      <c r="V663" s="3"/>
      <c r="W663" s="3"/>
    </row>
    <row r="664" spans="1:23" ht="35.1" customHeight="1" x14ac:dyDescent="0.25">
      <c r="A664" s="27"/>
      <c r="B664" s="27"/>
      <c r="C664" s="3"/>
      <c r="D664" s="4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T664" s="28"/>
      <c r="U664" s="61"/>
      <c r="V664" s="3"/>
      <c r="W664" s="3"/>
    </row>
    <row r="665" spans="1:23" ht="35.1" customHeight="1" x14ac:dyDescent="0.25">
      <c r="A665" s="27"/>
      <c r="B665" s="27"/>
      <c r="C665" s="3"/>
      <c r="D665" s="4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T665" s="28"/>
      <c r="U665" s="61"/>
      <c r="V665" s="3"/>
      <c r="W665" s="3"/>
    </row>
    <row r="666" spans="1:23" ht="35.1" customHeight="1" x14ac:dyDescent="0.25">
      <c r="A666" s="27"/>
      <c r="B666" s="27"/>
      <c r="C666" s="3"/>
      <c r="D666" s="4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T666" s="28"/>
      <c r="U666" s="61"/>
      <c r="V666" s="3"/>
      <c r="W666" s="3"/>
    </row>
    <row r="667" spans="1:23" ht="35.1" customHeight="1" x14ac:dyDescent="0.25">
      <c r="A667" s="27"/>
      <c r="B667" s="27"/>
      <c r="C667" s="3"/>
      <c r="D667" s="4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T667" s="28"/>
      <c r="U667" s="61"/>
      <c r="V667" s="3"/>
      <c r="W667" s="3"/>
    </row>
    <row r="668" spans="1:23" ht="35.1" customHeight="1" x14ac:dyDescent="0.25">
      <c r="A668" s="27"/>
      <c r="B668" s="27"/>
      <c r="C668" s="3"/>
      <c r="D668" s="4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T668" s="28"/>
      <c r="U668" s="61"/>
      <c r="V668" s="3"/>
      <c r="W668" s="3"/>
    </row>
    <row r="669" spans="1:23" ht="35.1" customHeight="1" x14ac:dyDescent="0.25">
      <c r="A669" s="27"/>
      <c r="B669" s="27"/>
      <c r="C669" s="3"/>
      <c r="D669" s="4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T669" s="28"/>
      <c r="U669" s="61"/>
      <c r="V669" s="3"/>
      <c r="W669" s="3"/>
    </row>
    <row r="670" spans="1:23" ht="35.1" customHeight="1" x14ac:dyDescent="0.25">
      <c r="A670" s="27"/>
      <c r="B670" s="27"/>
      <c r="C670" s="3"/>
      <c r="D670" s="4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T670" s="28"/>
      <c r="U670" s="61"/>
      <c r="V670" s="3"/>
      <c r="W670" s="3"/>
    </row>
    <row r="671" spans="1:23" ht="35.1" customHeight="1" x14ac:dyDescent="0.25">
      <c r="A671" s="27"/>
      <c r="B671" s="27"/>
      <c r="C671" s="3"/>
      <c r="D671" s="4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T671" s="28"/>
      <c r="U671" s="61"/>
      <c r="V671" s="3"/>
      <c r="W671" s="3"/>
    </row>
    <row r="672" spans="1:23" ht="35.1" customHeight="1" x14ac:dyDescent="0.25">
      <c r="A672" s="27"/>
      <c r="B672" s="27"/>
      <c r="C672" s="3"/>
      <c r="D672" s="4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T672" s="28"/>
      <c r="U672" s="61"/>
      <c r="V672" s="3"/>
      <c r="W672" s="3"/>
    </row>
    <row r="673" spans="1:23" ht="35.1" customHeight="1" x14ac:dyDescent="0.25">
      <c r="A673" s="27"/>
      <c r="B673" s="27"/>
      <c r="C673" s="3"/>
      <c r="D673" s="4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T673" s="28"/>
      <c r="U673" s="61"/>
      <c r="V673" s="3"/>
      <c r="W673" s="3"/>
    </row>
    <row r="674" spans="1:23" ht="35.1" customHeight="1" x14ac:dyDescent="0.25">
      <c r="A674" s="27"/>
      <c r="B674" s="27"/>
      <c r="C674" s="3"/>
      <c r="D674" s="4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T674" s="28"/>
      <c r="U674" s="61"/>
      <c r="V674" s="3"/>
      <c r="W674" s="3"/>
    </row>
    <row r="675" spans="1:23" ht="35.1" customHeight="1" x14ac:dyDescent="0.25">
      <c r="A675" s="27"/>
      <c r="B675" s="27"/>
      <c r="C675" s="3"/>
      <c r="D675" s="4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T675" s="28"/>
      <c r="U675" s="61"/>
      <c r="V675" s="3"/>
      <c r="W675" s="3"/>
    </row>
    <row r="676" spans="1:23" ht="35.1" customHeight="1" x14ac:dyDescent="0.25">
      <c r="A676" s="27"/>
      <c r="B676" s="27"/>
      <c r="C676" s="3"/>
      <c r="D676" s="4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T676" s="28"/>
      <c r="U676" s="61"/>
      <c r="V676" s="3"/>
      <c r="W676" s="3"/>
    </row>
    <row r="677" spans="1:23" ht="35.1" customHeight="1" x14ac:dyDescent="0.25">
      <c r="A677" s="27"/>
      <c r="B677" s="27"/>
      <c r="C677" s="3"/>
      <c r="D677" s="4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T677" s="28"/>
      <c r="U677" s="61"/>
      <c r="V677" s="3"/>
      <c r="W677" s="3"/>
    </row>
    <row r="678" spans="1:23" ht="35.1" customHeight="1" x14ac:dyDescent="0.25">
      <c r="A678" s="27"/>
      <c r="B678" s="27"/>
      <c r="C678" s="3"/>
      <c r="D678" s="4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T678" s="28"/>
      <c r="U678" s="61"/>
      <c r="V678" s="3"/>
      <c r="W678" s="3"/>
    </row>
    <row r="679" spans="1:23" ht="35.1" customHeight="1" x14ac:dyDescent="0.25">
      <c r="A679" s="27"/>
      <c r="B679" s="27"/>
      <c r="C679" s="3"/>
      <c r="D679" s="4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T679" s="28"/>
      <c r="U679" s="61"/>
      <c r="V679" s="3"/>
      <c r="W679" s="3"/>
    </row>
    <row r="680" spans="1:23" ht="35.1" customHeight="1" x14ac:dyDescent="0.25">
      <c r="A680" s="27"/>
      <c r="B680" s="27"/>
      <c r="C680" s="3"/>
      <c r="D680" s="4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T680" s="28"/>
      <c r="U680" s="61"/>
      <c r="V680" s="3"/>
      <c r="W680" s="3"/>
    </row>
    <row r="681" spans="1:23" ht="35.1" customHeight="1" x14ac:dyDescent="0.25">
      <c r="A681" s="27"/>
      <c r="B681" s="27"/>
      <c r="C681" s="3"/>
      <c r="D681" s="4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T681" s="28"/>
      <c r="U681" s="61"/>
      <c r="V681" s="3"/>
      <c r="W681" s="3"/>
    </row>
    <row r="682" spans="1:23" ht="35.1" customHeight="1" x14ac:dyDescent="0.25">
      <c r="A682" s="27"/>
      <c r="B682" s="27"/>
      <c r="C682" s="3"/>
      <c r="D682" s="4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T682" s="28"/>
      <c r="U682" s="61"/>
      <c r="V682" s="3"/>
      <c r="W682" s="3"/>
    </row>
    <row r="683" spans="1:23" ht="35.1" customHeight="1" x14ac:dyDescent="0.25">
      <c r="A683" s="27"/>
      <c r="B683" s="27"/>
      <c r="C683" s="3"/>
      <c r="D683" s="4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T683" s="28"/>
      <c r="U683" s="61"/>
      <c r="V683" s="3"/>
      <c r="W683" s="3"/>
    </row>
    <row r="684" spans="1:23" ht="35.1" customHeight="1" x14ac:dyDescent="0.25">
      <c r="A684" s="27"/>
      <c r="B684" s="27"/>
      <c r="C684" s="3"/>
      <c r="D684" s="4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T684" s="28"/>
      <c r="U684" s="61"/>
      <c r="V684" s="3"/>
      <c r="W684" s="3"/>
    </row>
    <row r="685" spans="1:23" ht="35.1" customHeight="1" x14ac:dyDescent="0.25">
      <c r="A685" s="27"/>
      <c r="B685" s="27"/>
      <c r="C685" s="3"/>
      <c r="D685" s="4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T685" s="28"/>
      <c r="U685" s="61"/>
      <c r="V685" s="3"/>
      <c r="W685" s="3"/>
    </row>
    <row r="686" spans="1:23" ht="35.1" customHeight="1" x14ac:dyDescent="0.25">
      <c r="A686" s="27"/>
      <c r="B686" s="27"/>
      <c r="C686" s="3"/>
      <c r="D686" s="4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T686" s="28"/>
      <c r="U686" s="61"/>
      <c r="V686" s="3"/>
      <c r="W686" s="3"/>
    </row>
    <row r="687" spans="1:23" ht="35.1" customHeight="1" x14ac:dyDescent="0.25">
      <c r="A687" s="27"/>
      <c r="B687" s="27"/>
      <c r="C687" s="3"/>
      <c r="D687" s="4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T687" s="28"/>
      <c r="U687" s="61"/>
      <c r="V687" s="3"/>
      <c r="W687" s="3"/>
    </row>
    <row r="688" spans="1:23" ht="35.1" customHeight="1" x14ac:dyDescent="0.25">
      <c r="A688" s="27"/>
      <c r="B688" s="27"/>
      <c r="C688" s="3"/>
      <c r="D688" s="4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T688" s="28"/>
      <c r="U688" s="61"/>
      <c r="V688" s="3"/>
      <c r="W688" s="3"/>
    </row>
    <row r="689" spans="1:23" ht="35.1" customHeight="1" x14ac:dyDescent="0.25">
      <c r="A689" s="27"/>
      <c r="B689" s="27"/>
      <c r="C689" s="3"/>
      <c r="D689" s="4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T689" s="28"/>
      <c r="U689" s="61"/>
      <c r="V689" s="3"/>
      <c r="W689" s="3"/>
    </row>
    <row r="690" spans="1:23" ht="35.1" customHeight="1" x14ac:dyDescent="0.25">
      <c r="A690" s="27"/>
      <c r="B690" s="27"/>
      <c r="C690" s="3"/>
      <c r="D690" s="4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T690" s="28"/>
      <c r="U690" s="61"/>
      <c r="V690" s="3"/>
      <c r="W690" s="3"/>
    </row>
    <row r="691" spans="1:23" ht="35.1" customHeight="1" x14ac:dyDescent="0.25">
      <c r="A691" s="27"/>
      <c r="B691" s="27"/>
      <c r="C691" s="3"/>
      <c r="D691" s="4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T691" s="28"/>
      <c r="U691" s="61"/>
      <c r="V691" s="3"/>
      <c r="W691" s="3"/>
    </row>
    <row r="692" spans="1:23" ht="35.1" customHeight="1" x14ac:dyDescent="0.25">
      <c r="A692" s="27"/>
      <c r="B692" s="27"/>
      <c r="C692" s="3"/>
      <c r="D692" s="4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T692" s="28"/>
      <c r="U692" s="61"/>
      <c r="V692" s="3"/>
      <c r="W692" s="3"/>
    </row>
    <row r="693" spans="1:23" ht="35.1" customHeight="1" x14ac:dyDescent="0.25">
      <c r="A693" s="27"/>
      <c r="B693" s="27"/>
      <c r="C693" s="3"/>
      <c r="D693" s="4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T693" s="28"/>
      <c r="U693" s="61"/>
      <c r="V693" s="3"/>
      <c r="W693" s="3"/>
    </row>
    <row r="694" spans="1:23" ht="35.1" customHeight="1" x14ac:dyDescent="0.25">
      <c r="A694" s="27"/>
      <c r="B694" s="27"/>
      <c r="C694" s="3"/>
      <c r="D694" s="4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T694" s="28"/>
      <c r="U694" s="61"/>
      <c r="V694" s="3"/>
      <c r="W694" s="3"/>
    </row>
    <row r="695" spans="1:23" ht="35.1" customHeight="1" x14ac:dyDescent="0.25">
      <c r="A695" s="27"/>
      <c r="B695" s="27"/>
      <c r="C695" s="3"/>
      <c r="D695" s="4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T695" s="28"/>
      <c r="U695" s="61"/>
      <c r="V695" s="3"/>
      <c r="W695" s="3"/>
    </row>
    <row r="696" spans="1:23" ht="35.1" customHeight="1" x14ac:dyDescent="0.25">
      <c r="A696" s="27"/>
      <c r="B696" s="27"/>
      <c r="C696" s="3"/>
      <c r="D696" s="4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T696" s="28"/>
      <c r="U696" s="61"/>
      <c r="V696" s="3"/>
      <c r="W696" s="3"/>
    </row>
    <row r="697" spans="1:23" ht="35.1" customHeight="1" x14ac:dyDescent="0.25">
      <c r="A697" s="27"/>
      <c r="B697" s="27"/>
      <c r="C697" s="3"/>
      <c r="D697" s="4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T697" s="28"/>
      <c r="U697" s="61"/>
      <c r="V697" s="3"/>
      <c r="W697" s="3"/>
    </row>
    <row r="698" spans="1:23" ht="35.1" customHeight="1" x14ac:dyDescent="0.25">
      <c r="A698" s="27"/>
      <c r="B698" s="27"/>
      <c r="C698" s="3"/>
      <c r="D698" s="4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T698" s="28"/>
      <c r="U698" s="61"/>
      <c r="V698" s="3"/>
      <c r="W698" s="3"/>
    </row>
    <row r="699" spans="1:23" ht="35.1" customHeight="1" x14ac:dyDescent="0.25">
      <c r="A699" s="27"/>
      <c r="B699" s="27"/>
      <c r="C699" s="3"/>
      <c r="D699" s="4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T699" s="28"/>
      <c r="U699" s="61"/>
      <c r="V699" s="3"/>
      <c r="W699" s="3"/>
    </row>
    <row r="700" spans="1:23" ht="35.1" customHeight="1" x14ac:dyDescent="0.25">
      <c r="A700" s="27"/>
      <c r="B700" s="27"/>
      <c r="C700" s="3"/>
      <c r="D700" s="4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T700" s="28"/>
      <c r="U700" s="61"/>
      <c r="V700" s="3"/>
      <c r="W700" s="3"/>
    </row>
    <row r="701" spans="1:23" ht="35.1" customHeight="1" x14ac:dyDescent="0.25">
      <c r="A701" s="27"/>
      <c r="B701" s="27"/>
      <c r="C701" s="3"/>
      <c r="D701" s="4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T701" s="28"/>
      <c r="U701" s="61"/>
      <c r="V701" s="3"/>
      <c r="W701" s="3"/>
    </row>
    <row r="702" spans="1:23" ht="35.1" customHeight="1" x14ac:dyDescent="0.25">
      <c r="A702" s="27"/>
      <c r="B702" s="27"/>
      <c r="C702" s="3"/>
      <c r="D702" s="4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T702" s="28"/>
      <c r="U702" s="61"/>
      <c r="V702" s="3"/>
      <c r="W702" s="3"/>
    </row>
    <row r="703" spans="1:23" ht="35.1" customHeight="1" x14ac:dyDescent="0.25">
      <c r="A703" s="27"/>
      <c r="B703" s="27"/>
      <c r="C703" s="3"/>
      <c r="D703" s="4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T703" s="28"/>
      <c r="U703" s="61"/>
      <c r="V703" s="3"/>
      <c r="W703" s="3"/>
    </row>
    <row r="704" spans="1:23" ht="35.1" customHeight="1" x14ac:dyDescent="0.25">
      <c r="A704" s="27"/>
      <c r="B704" s="27"/>
      <c r="C704" s="3"/>
      <c r="D704" s="4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T704" s="28"/>
      <c r="U704" s="61"/>
      <c r="V704" s="3"/>
      <c r="W704" s="3"/>
    </row>
    <row r="705" spans="1:23" ht="35.1" customHeight="1" x14ac:dyDescent="0.25">
      <c r="A705" s="27"/>
      <c r="B705" s="27"/>
      <c r="C705" s="3"/>
      <c r="D705" s="4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T705" s="28"/>
      <c r="U705" s="61"/>
      <c r="V705" s="3"/>
      <c r="W705" s="3"/>
    </row>
    <row r="706" spans="1:23" ht="35.1" customHeight="1" x14ac:dyDescent="0.25">
      <c r="A706" s="27"/>
      <c r="B706" s="27"/>
      <c r="C706" s="3"/>
      <c r="D706" s="4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T706" s="28"/>
      <c r="U706" s="61"/>
      <c r="V706" s="3"/>
      <c r="W706" s="3"/>
    </row>
    <row r="707" spans="1:23" ht="35.1" customHeight="1" x14ac:dyDescent="0.25">
      <c r="A707" s="27"/>
      <c r="B707" s="27"/>
      <c r="C707" s="3"/>
      <c r="D707" s="4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T707" s="28"/>
      <c r="U707" s="61"/>
      <c r="V707" s="3"/>
      <c r="W707" s="3"/>
    </row>
    <row r="708" spans="1:23" ht="35.1" customHeight="1" x14ac:dyDescent="0.25">
      <c r="A708" s="27"/>
      <c r="B708" s="27"/>
      <c r="C708" s="3"/>
      <c r="D708" s="4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T708" s="28"/>
      <c r="U708" s="61"/>
      <c r="V708" s="3"/>
      <c r="W708" s="3"/>
    </row>
    <row r="709" spans="1:23" ht="35.1" customHeight="1" x14ac:dyDescent="0.25">
      <c r="A709" s="27"/>
      <c r="B709" s="27"/>
      <c r="C709" s="3"/>
      <c r="D709" s="4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T709" s="28"/>
      <c r="U709" s="61"/>
      <c r="V709" s="3"/>
      <c r="W709" s="3"/>
    </row>
    <row r="710" spans="1:23" ht="35.1" customHeight="1" x14ac:dyDescent="0.25">
      <c r="A710" s="27"/>
      <c r="B710" s="27"/>
      <c r="C710" s="3"/>
      <c r="D710" s="4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T710" s="28"/>
      <c r="U710" s="61"/>
      <c r="V710" s="3"/>
      <c r="W710" s="3"/>
    </row>
    <row r="711" spans="1:23" ht="35.1" customHeight="1" x14ac:dyDescent="0.25">
      <c r="A711" s="27"/>
      <c r="B711" s="27"/>
      <c r="C711" s="3"/>
      <c r="D711" s="4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T711" s="28"/>
      <c r="U711" s="61"/>
      <c r="V711" s="3"/>
      <c r="W711" s="3"/>
    </row>
    <row r="712" spans="1:23" ht="35.1" customHeight="1" x14ac:dyDescent="0.25">
      <c r="A712" s="27"/>
      <c r="B712" s="27"/>
      <c r="C712" s="3"/>
      <c r="D712" s="4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T712" s="28"/>
      <c r="U712" s="61"/>
      <c r="V712" s="3"/>
      <c r="W712" s="3"/>
    </row>
    <row r="713" spans="1:23" ht="35.1" customHeight="1" x14ac:dyDescent="0.25">
      <c r="A713" s="27"/>
      <c r="B713" s="27"/>
      <c r="C713" s="3"/>
      <c r="D713" s="4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T713" s="28"/>
      <c r="U713" s="61"/>
      <c r="V713" s="3"/>
      <c r="W713" s="3"/>
    </row>
    <row r="714" spans="1:23" ht="35.1" customHeight="1" x14ac:dyDescent="0.25">
      <c r="A714" s="27"/>
      <c r="B714" s="27"/>
      <c r="C714" s="3"/>
      <c r="D714" s="4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T714" s="28"/>
      <c r="U714" s="61"/>
      <c r="V714" s="3"/>
      <c r="W714" s="3"/>
    </row>
    <row r="715" spans="1:23" ht="35.1" customHeight="1" x14ac:dyDescent="0.25">
      <c r="A715" s="27"/>
      <c r="B715" s="27"/>
      <c r="C715" s="3"/>
      <c r="D715" s="4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T715" s="28"/>
      <c r="U715" s="61"/>
      <c r="V715" s="3"/>
      <c r="W715" s="3"/>
    </row>
    <row r="716" spans="1:23" ht="35.1" customHeight="1" x14ac:dyDescent="0.25">
      <c r="A716" s="27"/>
      <c r="B716" s="27"/>
      <c r="C716" s="3"/>
      <c r="D716" s="4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T716" s="28"/>
      <c r="U716" s="61"/>
      <c r="V716" s="3"/>
      <c r="W716" s="3"/>
    </row>
    <row r="717" spans="1:23" ht="35.1" customHeight="1" x14ac:dyDescent="0.25">
      <c r="A717" s="27"/>
      <c r="B717" s="27"/>
      <c r="C717" s="3"/>
      <c r="D717" s="4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T717" s="28"/>
      <c r="U717" s="61"/>
      <c r="V717" s="3"/>
      <c r="W717" s="3"/>
    </row>
    <row r="718" spans="1:23" ht="35.1" customHeight="1" x14ac:dyDescent="0.25">
      <c r="A718" s="27"/>
      <c r="B718" s="27"/>
      <c r="C718" s="3"/>
      <c r="D718" s="4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T718" s="28"/>
      <c r="U718" s="61"/>
      <c r="V718" s="3"/>
      <c r="W718" s="3"/>
    </row>
    <row r="719" spans="1:23" ht="35.1" customHeight="1" x14ac:dyDescent="0.25">
      <c r="A719" s="27"/>
      <c r="B719" s="27"/>
      <c r="C719" s="3"/>
      <c r="D719" s="4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T719" s="28"/>
      <c r="U719" s="61"/>
      <c r="V719" s="3"/>
      <c r="W719" s="3"/>
    </row>
    <row r="720" spans="1:23" ht="35.1" customHeight="1" x14ac:dyDescent="0.25">
      <c r="A720" s="27"/>
      <c r="B720" s="27"/>
      <c r="C720" s="3"/>
      <c r="D720" s="4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T720" s="28"/>
      <c r="U720" s="61"/>
      <c r="V720" s="3"/>
      <c r="W720" s="3"/>
    </row>
    <row r="721" spans="1:23" ht="35.1" customHeight="1" x14ac:dyDescent="0.25">
      <c r="A721" s="27"/>
      <c r="B721" s="27"/>
      <c r="C721" s="3"/>
      <c r="D721" s="4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T721" s="28"/>
      <c r="U721" s="61"/>
      <c r="V721" s="3"/>
      <c r="W721" s="3"/>
    </row>
    <row r="722" spans="1:23" ht="35.1" customHeight="1" x14ac:dyDescent="0.25">
      <c r="A722" s="27"/>
      <c r="B722" s="27"/>
      <c r="C722" s="3"/>
      <c r="D722" s="4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T722" s="28"/>
      <c r="U722" s="61"/>
      <c r="V722" s="3"/>
      <c r="W722" s="3"/>
    </row>
    <row r="723" spans="1:23" ht="35.1" customHeight="1" x14ac:dyDescent="0.25">
      <c r="A723" s="27"/>
      <c r="B723" s="27"/>
      <c r="C723" s="3"/>
      <c r="D723" s="4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T723" s="28"/>
      <c r="U723" s="61"/>
      <c r="V723" s="3"/>
      <c r="W723" s="3"/>
    </row>
    <row r="724" spans="1:23" ht="35.1" customHeight="1" x14ac:dyDescent="0.25">
      <c r="A724" s="27"/>
      <c r="B724" s="27"/>
      <c r="C724" s="3"/>
      <c r="D724" s="4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T724" s="28"/>
      <c r="U724" s="61"/>
      <c r="V724" s="3"/>
      <c r="W724" s="3"/>
    </row>
    <row r="725" spans="1:23" ht="35.1" customHeight="1" x14ac:dyDescent="0.25">
      <c r="A725" s="27"/>
      <c r="B725" s="27"/>
      <c r="C725" s="3"/>
      <c r="D725" s="4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T725" s="28"/>
      <c r="U725" s="61"/>
      <c r="V725" s="3"/>
      <c r="W725" s="3"/>
    </row>
    <row r="726" spans="1:23" ht="35.1" customHeight="1" x14ac:dyDescent="0.25">
      <c r="A726" s="27"/>
      <c r="B726" s="27"/>
      <c r="C726" s="3"/>
      <c r="D726" s="4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T726" s="28"/>
      <c r="U726" s="61"/>
      <c r="V726" s="3"/>
      <c r="W726" s="3"/>
    </row>
    <row r="727" spans="1:23" ht="35.1" customHeight="1" x14ac:dyDescent="0.25">
      <c r="A727" s="27"/>
      <c r="B727" s="27"/>
      <c r="C727" s="3"/>
      <c r="D727" s="4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T727" s="28"/>
      <c r="U727" s="61"/>
      <c r="V727" s="3"/>
      <c r="W727" s="3"/>
    </row>
    <row r="728" spans="1:23" ht="35.1" customHeight="1" x14ac:dyDescent="0.25">
      <c r="A728" s="27"/>
      <c r="B728" s="27"/>
      <c r="C728" s="3"/>
      <c r="D728" s="4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T728" s="28"/>
      <c r="U728" s="61"/>
      <c r="V728" s="3"/>
      <c r="W728" s="3"/>
    </row>
    <row r="729" spans="1:23" ht="35.1" customHeight="1" x14ac:dyDescent="0.25">
      <c r="A729" s="27"/>
      <c r="B729" s="27"/>
      <c r="C729" s="3"/>
      <c r="D729" s="4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T729" s="28"/>
      <c r="U729" s="61"/>
      <c r="V729" s="3"/>
      <c r="W729" s="3"/>
    </row>
    <row r="730" spans="1:23" ht="35.1" customHeight="1" x14ac:dyDescent="0.25">
      <c r="A730" s="27"/>
      <c r="B730" s="27"/>
      <c r="C730" s="3"/>
      <c r="D730" s="4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T730" s="28"/>
      <c r="U730" s="61"/>
      <c r="V730" s="3"/>
      <c r="W730" s="3"/>
    </row>
    <row r="731" spans="1:23" ht="35.1" customHeight="1" x14ac:dyDescent="0.25">
      <c r="A731" s="27"/>
      <c r="B731" s="27"/>
      <c r="C731" s="3"/>
      <c r="D731" s="4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T731" s="28"/>
      <c r="U731" s="61"/>
      <c r="V731" s="3"/>
      <c r="W731" s="3"/>
    </row>
    <row r="732" spans="1:23" ht="35.1" customHeight="1" x14ac:dyDescent="0.25">
      <c r="A732" s="27"/>
      <c r="B732" s="27"/>
      <c r="C732" s="3"/>
      <c r="D732" s="4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T732" s="28"/>
      <c r="U732" s="61"/>
      <c r="V732" s="3"/>
      <c r="W732" s="3"/>
    </row>
    <row r="733" spans="1:23" ht="35.1" customHeight="1" x14ac:dyDescent="0.25">
      <c r="A733" s="27"/>
      <c r="B733" s="27"/>
      <c r="C733" s="3"/>
      <c r="D733" s="4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T733" s="28"/>
      <c r="U733" s="61"/>
      <c r="V733" s="3"/>
      <c r="W733" s="3"/>
    </row>
    <row r="734" spans="1:23" ht="35.1" customHeight="1" x14ac:dyDescent="0.25">
      <c r="A734" s="27"/>
      <c r="B734" s="27"/>
      <c r="C734" s="3"/>
      <c r="D734" s="4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T734" s="28"/>
      <c r="U734" s="61"/>
      <c r="V734" s="3"/>
      <c r="W734" s="3"/>
    </row>
    <row r="735" spans="1:23" ht="35.1" customHeight="1" x14ac:dyDescent="0.25">
      <c r="A735" s="27"/>
      <c r="B735" s="27"/>
      <c r="C735" s="3"/>
      <c r="D735" s="4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T735" s="28"/>
      <c r="U735" s="61"/>
      <c r="V735" s="3"/>
      <c r="W735" s="3"/>
    </row>
    <row r="736" spans="1:23" ht="35.1" customHeight="1" x14ac:dyDescent="0.25">
      <c r="A736" s="27"/>
      <c r="B736" s="27"/>
      <c r="C736" s="3"/>
      <c r="D736" s="4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T736" s="28"/>
      <c r="U736" s="61"/>
      <c r="V736" s="3"/>
      <c r="W736" s="3"/>
    </row>
    <row r="737" spans="1:23" ht="35.1" customHeight="1" x14ac:dyDescent="0.25">
      <c r="A737" s="27"/>
      <c r="B737" s="27"/>
      <c r="C737" s="3"/>
      <c r="D737" s="4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T737" s="28"/>
      <c r="U737" s="61"/>
      <c r="V737" s="3"/>
      <c r="W737" s="3"/>
    </row>
    <row r="738" spans="1:23" ht="35.1" customHeight="1" x14ac:dyDescent="0.25">
      <c r="A738" s="27"/>
      <c r="B738" s="27"/>
      <c r="C738" s="3"/>
      <c r="D738" s="4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T738" s="28"/>
      <c r="U738" s="61"/>
      <c r="V738" s="3"/>
      <c r="W738" s="3"/>
    </row>
    <row r="739" spans="1:23" ht="35.1" customHeight="1" x14ac:dyDescent="0.25">
      <c r="A739" s="27"/>
      <c r="B739" s="27"/>
      <c r="C739" s="3"/>
      <c r="D739" s="4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T739" s="28"/>
      <c r="U739" s="61"/>
      <c r="V739" s="3"/>
      <c r="W739" s="3"/>
    </row>
    <row r="740" spans="1:23" ht="35.1" customHeight="1" x14ac:dyDescent="0.25">
      <c r="A740" s="27"/>
      <c r="B740" s="27"/>
      <c r="C740" s="3"/>
      <c r="D740" s="4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T740" s="28"/>
      <c r="U740" s="61"/>
      <c r="V740" s="3"/>
      <c r="W740" s="3"/>
    </row>
    <row r="741" spans="1:23" ht="35.1" customHeight="1" x14ac:dyDescent="0.25">
      <c r="A741" s="27"/>
      <c r="B741" s="27"/>
      <c r="C741" s="3"/>
      <c r="D741" s="4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T741" s="28"/>
      <c r="U741" s="61"/>
      <c r="V741" s="3"/>
      <c r="W741" s="3"/>
    </row>
    <row r="742" spans="1:23" ht="35.1" customHeight="1" x14ac:dyDescent="0.25">
      <c r="A742" s="27"/>
      <c r="B742" s="27"/>
      <c r="C742" s="3"/>
      <c r="D742" s="4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T742" s="28"/>
      <c r="U742" s="61"/>
      <c r="V742" s="3"/>
      <c r="W742" s="3"/>
    </row>
    <row r="743" spans="1:23" ht="35.1" customHeight="1" x14ac:dyDescent="0.25">
      <c r="A743" s="27"/>
      <c r="B743" s="27"/>
      <c r="C743" s="3"/>
      <c r="D743" s="4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T743" s="28"/>
      <c r="U743" s="61"/>
      <c r="V743" s="3"/>
      <c r="W743" s="3"/>
    </row>
    <row r="744" spans="1:23" ht="35.1" customHeight="1" x14ac:dyDescent="0.25">
      <c r="A744" s="27"/>
      <c r="B744" s="27"/>
      <c r="C744" s="3"/>
      <c r="D744" s="4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T744" s="28"/>
      <c r="U744" s="61"/>
      <c r="V744" s="3"/>
      <c r="W744" s="3"/>
    </row>
    <row r="745" spans="1:23" ht="35.1" customHeight="1" x14ac:dyDescent="0.25">
      <c r="A745" s="27"/>
      <c r="B745" s="27"/>
      <c r="C745" s="3"/>
      <c r="D745" s="4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T745" s="28"/>
      <c r="U745" s="61"/>
      <c r="V745" s="3"/>
      <c r="W745" s="3"/>
    </row>
    <row r="746" spans="1:23" ht="35.1" customHeight="1" x14ac:dyDescent="0.25">
      <c r="A746" s="27"/>
      <c r="B746" s="27"/>
      <c r="C746" s="3"/>
      <c r="D746" s="4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T746" s="28"/>
      <c r="U746" s="61"/>
      <c r="V746" s="3"/>
      <c r="W746" s="3"/>
    </row>
    <row r="747" spans="1:23" ht="35.1" customHeight="1" x14ac:dyDescent="0.25">
      <c r="A747" s="27"/>
      <c r="B747" s="27"/>
      <c r="C747" s="3"/>
      <c r="D747" s="4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T747" s="28"/>
      <c r="U747" s="61"/>
      <c r="V747" s="3"/>
      <c r="W747" s="3"/>
    </row>
    <row r="748" spans="1:23" ht="35.1" customHeight="1" x14ac:dyDescent="0.25">
      <c r="A748" s="27"/>
      <c r="B748" s="27"/>
      <c r="C748" s="3"/>
      <c r="D748" s="4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T748" s="28"/>
      <c r="U748" s="61"/>
      <c r="V748" s="3"/>
      <c r="W748" s="3"/>
    </row>
    <row r="749" spans="1:23" ht="35.1" customHeight="1" x14ac:dyDescent="0.25">
      <c r="A749" s="27"/>
      <c r="B749" s="27"/>
      <c r="C749" s="3"/>
      <c r="D749" s="4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T749" s="28"/>
      <c r="U749" s="61"/>
      <c r="V749" s="3"/>
      <c r="W749" s="3"/>
    </row>
    <row r="750" spans="1:23" ht="35.1" customHeight="1" x14ac:dyDescent="0.25">
      <c r="A750" s="27"/>
      <c r="B750" s="27"/>
      <c r="C750" s="3"/>
      <c r="D750" s="4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T750" s="28"/>
      <c r="U750" s="61"/>
      <c r="V750" s="3"/>
      <c r="W750" s="3"/>
    </row>
    <row r="751" spans="1:23" ht="35.1" customHeight="1" x14ac:dyDescent="0.25">
      <c r="A751" s="27"/>
      <c r="B751" s="27"/>
      <c r="C751" s="3"/>
      <c r="D751" s="4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T751" s="28"/>
      <c r="U751" s="61"/>
      <c r="V751" s="3"/>
      <c r="W751" s="3"/>
    </row>
    <row r="752" spans="1:23" ht="35.1" customHeight="1" x14ac:dyDescent="0.25">
      <c r="A752" s="27"/>
      <c r="B752" s="27"/>
      <c r="C752" s="3"/>
      <c r="D752" s="4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T752" s="28"/>
      <c r="U752" s="61"/>
      <c r="V752" s="3"/>
      <c r="W752" s="3"/>
    </row>
    <row r="753" spans="1:23" ht="35.1" customHeight="1" x14ac:dyDescent="0.25">
      <c r="A753" s="27"/>
      <c r="B753" s="27"/>
      <c r="C753" s="3"/>
      <c r="D753" s="4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T753" s="28"/>
      <c r="U753" s="61"/>
      <c r="V753" s="3"/>
      <c r="W753" s="3"/>
    </row>
    <row r="754" spans="1:23" ht="35.1" customHeight="1" x14ac:dyDescent="0.25">
      <c r="A754" s="27"/>
      <c r="B754" s="27"/>
      <c r="C754" s="3"/>
      <c r="D754" s="4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T754" s="28"/>
      <c r="U754" s="61"/>
      <c r="V754" s="3"/>
      <c r="W754" s="3"/>
    </row>
    <row r="755" spans="1:23" ht="35.1" customHeight="1" x14ac:dyDescent="0.25">
      <c r="A755" s="27"/>
      <c r="B755" s="27"/>
      <c r="C755" s="3"/>
      <c r="D755" s="4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T755" s="28"/>
      <c r="U755" s="61"/>
      <c r="V755" s="3"/>
      <c r="W755" s="3"/>
    </row>
    <row r="756" spans="1:23" ht="35.1" customHeight="1" x14ac:dyDescent="0.25">
      <c r="A756" s="27"/>
      <c r="B756" s="27"/>
      <c r="C756" s="3"/>
      <c r="D756" s="4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T756" s="28"/>
      <c r="U756" s="61"/>
      <c r="V756" s="3"/>
      <c r="W756" s="3"/>
    </row>
    <row r="757" spans="1:23" ht="35.1" customHeight="1" x14ac:dyDescent="0.25">
      <c r="A757" s="27"/>
      <c r="B757" s="27"/>
      <c r="C757" s="3"/>
      <c r="D757" s="4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T757" s="28"/>
      <c r="U757" s="61"/>
      <c r="V757" s="3"/>
      <c r="W757" s="3"/>
    </row>
    <row r="758" spans="1:23" ht="35.1" customHeight="1" x14ac:dyDescent="0.25">
      <c r="A758" s="27"/>
      <c r="B758" s="27"/>
      <c r="C758" s="3"/>
      <c r="D758" s="4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T758" s="28"/>
      <c r="U758" s="61"/>
      <c r="V758" s="3"/>
      <c r="W758" s="3"/>
    </row>
    <row r="759" spans="1:23" ht="35.1" customHeight="1" x14ac:dyDescent="0.25">
      <c r="A759" s="27"/>
      <c r="B759" s="27"/>
      <c r="C759" s="3"/>
      <c r="D759" s="4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T759" s="28"/>
      <c r="U759" s="61"/>
      <c r="V759" s="3"/>
      <c r="W759" s="3"/>
    </row>
    <row r="760" spans="1:23" ht="35.1" customHeight="1" x14ac:dyDescent="0.25">
      <c r="A760" s="27"/>
      <c r="B760" s="27"/>
      <c r="C760" s="3"/>
      <c r="D760" s="4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T760" s="28"/>
      <c r="U760" s="61"/>
      <c r="V760" s="3"/>
      <c r="W760" s="3"/>
    </row>
    <row r="761" spans="1:23" ht="35.1" customHeight="1" x14ac:dyDescent="0.25">
      <c r="A761" s="27"/>
      <c r="B761" s="27"/>
      <c r="C761" s="3"/>
      <c r="D761" s="4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T761" s="28"/>
      <c r="U761" s="61"/>
      <c r="V761" s="3"/>
      <c r="W761" s="3"/>
    </row>
    <row r="762" spans="1:23" ht="35.1" customHeight="1" x14ac:dyDescent="0.25">
      <c r="A762" s="27"/>
      <c r="B762" s="27"/>
      <c r="C762" s="3"/>
      <c r="D762" s="4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T762" s="28"/>
      <c r="U762" s="61"/>
      <c r="V762" s="3"/>
      <c r="W762" s="3"/>
    </row>
    <row r="763" spans="1:23" ht="35.1" customHeight="1" x14ac:dyDescent="0.25">
      <c r="A763" s="27"/>
      <c r="B763" s="27"/>
      <c r="C763" s="3"/>
      <c r="D763" s="4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T763" s="28"/>
      <c r="U763" s="61"/>
      <c r="V763" s="3"/>
      <c r="W763" s="3"/>
    </row>
    <row r="764" spans="1:23" ht="35.1" customHeight="1" x14ac:dyDescent="0.25">
      <c r="A764" s="27"/>
      <c r="B764" s="27"/>
      <c r="C764" s="3"/>
      <c r="D764" s="4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T764" s="28"/>
      <c r="U764" s="61"/>
      <c r="V764" s="3"/>
      <c r="W764" s="3"/>
    </row>
    <row r="765" spans="1:23" ht="35.1" customHeight="1" x14ac:dyDescent="0.25">
      <c r="A765" s="27"/>
      <c r="B765" s="27"/>
      <c r="C765" s="3"/>
      <c r="D765" s="4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T765" s="28"/>
      <c r="U765" s="61"/>
      <c r="V765" s="3"/>
      <c r="W765" s="3"/>
    </row>
    <row r="766" spans="1:23" ht="35.1" customHeight="1" x14ac:dyDescent="0.25">
      <c r="A766" s="27"/>
      <c r="B766" s="27"/>
      <c r="C766" s="3"/>
      <c r="D766" s="4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T766" s="28"/>
      <c r="U766" s="61"/>
      <c r="V766" s="3"/>
      <c r="W766" s="3"/>
    </row>
    <row r="767" spans="1:23" ht="35.1" customHeight="1" x14ac:dyDescent="0.25">
      <c r="A767" s="27"/>
      <c r="B767" s="27"/>
      <c r="C767" s="3"/>
      <c r="D767" s="4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T767" s="28"/>
      <c r="U767" s="61"/>
      <c r="V767" s="3"/>
      <c r="W767" s="3"/>
    </row>
    <row r="768" spans="1:23" ht="35.1" customHeight="1" x14ac:dyDescent="0.25">
      <c r="A768" s="27"/>
      <c r="B768" s="27"/>
      <c r="C768" s="3"/>
      <c r="D768" s="4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T768" s="28"/>
      <c r="U768" s="61"/>
      <c r="V768" s="3"/>
      <c r="W768" s="3"/>
    </row>
    <row r="769" spans="1:23" ht="35.1" customHeight="1" x14ac:dyDescent="0.25">
      <c r="A769" s="27"/>
      <c r="B769" s="27"/>
      <c r="C769" s="3"/>
      <c r="D769" s="4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T769" s="28"/>
      <c r="U769" s="61"/>
      <c r="V769" s="3"/>
      <c r="W769" s="3"/>
    </row>
    <row r="770" spans="1:23" ht="35.1" customHeight="1" x14ac:dyDescent="0.25">
      <c r="A770" s="27"/>
      <c r="B770" s="27"/>
      <c r="C770" s="3"/>
      <c r="D770" s="4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T770" s="28"/>
      <c r="U770" s="61"/>
      <c r="V770" s="3"/>
      <c r="W770" s="3"/>
    </row>
    <row r="771" spans="1:23" ht="35.1" customHeight="1" x14ac:dyDescent="0.25">
      <c r="A771" s="27"/>
      <c r="B771" s="27"/>
      <c r="C771" s="3"/>
      <c r="D771" s="4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T771" s="28"/>
      <c r="U771" s="61"/>
      <c r="V771" s="3"/>
      <c r="W771" s="3"/>
    </row>
    <row r="772" spans="1:23" ht="35.1" customHeight="1" x14ac:dyDescent="0.25">
      <c r="A772" s="27"/>
      <c r="B772" s="27"/>
      <c r="C772" s="3"/>
      <c r="D772" s="4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T772" s="28"/>
      <c r="U772" s="61"/>
      <c r="V772" s="3"/>
      <c r="W772" s="3"/>
    </row>
    <row r="773" spans="1:23" ht="35.1" customHeight="1" x14ac:dyDescent="0.25">
      <c r="A773" s="27"/>
      <c r="B773" s="27"/>
      <c r="C773" s="3"/>
      <c r="D773" s="4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T773" s="28"/>
      <c r="U773" s="61"/>
      <c r="V773" s="3"/>
      <c r="W773" s="3"/>
    </row>
    <row r="774" spans="1:23" ht="35.1" customHeight="1" x14ac:dyDescent="0.25">
      <c r="A774" s="27"/>
      <c r="B774" s="27"/>
      <c r="C774" s="3"/>
      <c r="D774" s="4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T774" s="28"/>
      <c r="U774" s="61"/>
      <c r="V774" s="3"/>
      <c r="W774" s="3"/>
    </row>
    <row r="775" spans="1:23" ht="35.1" customHeight="1" x14ac:dyDescent="0.25">
      <c r="A775" s="27"/>
      <c r="B775" s="27"/>
      <c r="C775" s="3"/>
      <c r="D775" s="4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T775" s="28"/>
      <c r="U775" s="61"/>
      <c r="V775" s="3"/>
      <c r="W775" s="3"/>
    </row>
    <row r="776" spans="1:23" ht="35.1" customHeight="1" x14ac:dyDescent="0.25">
      <c r="A776" s="27"/>
      <c r="B776" s="27"/>
      <c r="C776" s="3"/>
      <c r="D776" s="4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T776" s="28"/>
      <c r="U776" s="61"/>
      <c r="V776" s="3"/>
      <c r="W776" s="3"/>
    </row>
    <row r="777" spans="1:23" ht="35.1" customHeight="1" x14ac:dyDescent="0.25">
      <c r="A777" s="27"/>
      <c r="B777" s="27"/>
      <c r="C777" s="3"/>
      <c r="D777" s="4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T777" s="28"/>
      <c r="U777" s="61"/>
      <c r="V777" s="3"/>
      <c r="W777" s="3"/>
    </row>
    <row r="778" spans="1:23" ht="35.1" customHeight="1" x14ac:dyDescent="0.25">
      <c r="A778" s="27"/>
      <c r="B778" s="27"/>
      <c r="C778" s="3"/>
      <c r="D778" s="4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T778" s="28"/>
      <c r="U778" s="61"/>
      <c r="V778" s="3"/>
      <c r="W778" s="3"/>
    </row>
    <row r="779" spans="1:23" ht="35.1" customHeight="1" x14ac:dyDescent="0.25">
      <c r="A779" s="27"/>
      <c r="B779" s="27"/>
      <c r="C779" s="3"/>
      <c r="D779" s="4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T779" s="28"/>
      <c r="U779" s="61"/>
      <c r="V779" s="3"/>
      <c r="W779" s="3"/>
    </row>
    <row r="780" spans="1:23" ht="35.1" customHeight="1" x14ac:dyDescent="0.25">
      <c r="A780" s="27"/>
      <c r="B780" s="27"/>
      <c r="C780" s="3"/>
      <c r="D780" s="4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T780" s="28"/>
      <c r="U780" s="61"/>
      <c r="V780" s="3"/>
      <c r="W780" s="3"/>
    </row>
    <row r="781" spans="1:23" ht="35.1" customHeight="1" x14ac:dyDescent="0.25">
      <c r="A781" s="27"/>
      <c r="B781" s="27"/>
      <c r="C781" s="3"/>
      <c r="D781" s="4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T781" s="28"/>
      <c r="U781" s="61"/>
      <c r="V781" s="3"/>
      <c r="W781" s="3"/>
    </row>
    <row r="782" spans="1:23" ht="35.1" customHeight="1" x14ac:dyDescent="0.25">
      <c r="A782" s="27"/>
      <c r="B782" s="27"/>
      <c r="C782" s="3"/>
      <c r="D782" s="4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T782" s="28"/>
      <c r="U782" s="61"/>
      <c r="V782" s="3"/>
      <c r="W782" s="3"/>
    </row>
    <row r="783" spans="1:23" ht="35.1" customHeight="1" x14ac:dyDescent="0.25">
      <c r="A783" s="27"/>
      <c r="B783" s="27"/>
      <c r="C783" s="3"/>
      <c r="D783" s="4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T783" s="28"/>
      <c r="U783" s="61"/>
      <c r="V783" s="3"/>
      <c r="W783" s="3"/>
    </row>
    <row r="784" spans="1:23" ht="35.1" customHeight="1" x14ac:dyDescent="0.25">
      <c r="A784" s="27"/>
      <c r="B784" s="27"/>
      <c r="C784" s="3"/>
      <c r="D784" s="4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T784" s="28"/>
      <c r="U784" s="61"/>
      <c r="V784" s="3"/>
      <c r="W784" s="3"/>
    </row>
    <row r="785" spans="1:23" ht="35.1" customHeight="1" x14ac:dyDescent="0.25">
      <c r="A785" s="27"/>
      <c r="B785" s="27"/>
      <c r="C785" s="3"/>
      <c r="D785" s="4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T785" s="28"/>
      <c r="U785" s="61"/>
      <c r="V785" s="3"/>
      <c r="W785" s="3"/>
    </row>
    <row r="786" spans="1:23" ht="35.1" customHeight="1" x14ac:dyDescent="0.25">
      <c r="A786" s="27"/>
      <c r="B786" s="27"/>
      <c r="C786" s="3"/>
      <c r="D786" s="4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T786" s="28"/>
      <c r="U786" s="61"/>
      <c r="V786" s="3"/>
      <c r="W786" s="3"/>
    </row>
    <row r="787" spans="1:23" ht="35.1" customHeight="1" x14ac:dyDescent="0.25">
      <c r="A787" s="27"/>
      <c r="B787" s="27"/>
      <c r="C787" s="3"/>
      <c r="D787" s="4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T787" s="28"/>
      <c r="U787" s="61"/>
      <c r="V787" s="3"/>
      <c r="W787" s="3"/>
    </row>
    <row r="788" spans="1:23" ht="35.1" customHeight="1" x14ac:dyDescent="0.25">
      <c r="A788" s="27"/>
      <c r="B788" s="27"/>
      <c r="C788" s="3"/>
      <c r="D788" s="4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T788" s="28"/>
      <c r="U788" s="61"/>
      <c r="V788" s="3"/>
      <c r="W788" s="3"/>
    </row>
    <row r="789" spans="1:23" ht="35.1" customHeight="1" x14ac:dyDescent="0.25">
      <c r="A789" s="27"/>
      <c r="B789" s="27"/>
      <c r="C789" s="3"/>
      <c r="D789" s="4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T789" s="28"/>
      <c r="U789" s="61"/>
      <c r="V789" s="3"/>
      <c r="W789" s="3"/>
    </row>
    <row r="790" spans="1:23" ht="35.1" customHeight="1" x14ac:dyDescent="0.25">
      <c r="A790" s="27"/>
      <c r="B790" s="27"/>
      <c r="C790" s="3"/>
      <c r="D790" s="4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T790" s="28"/>
      <c r="U790" s="61"/>
      <c r="V790" s="3"/>
      <c r="W790" s="3"/>
    </row>
    <row r="791" spans="1:23" ht="35.1" customHeight="1" x14ac:dyDescent="0.25">
      <c r="A791" s="27"/>
      <c r="B791" s="27"/>
      <c r="C791" s="3"/>
      <c r="D791" s="4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T791" s="28"/>
      <c r="U791" s="61"/>
      <c r="V791" s="3"/>
      <c r="W791" s="3"/>
    </row>
    <row r="792" spans="1:23" ht="35.1" customHeight="1" x14ac:dyDescent="0.25">
      <c r="A792" s="27"/>
      <c r="B792" s="27"/>
      <c r="C792" s="3"/>
      <c r="D792" s="4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T792" s="28"/>
      <c r="U792" s="61"/>
      <c r="V792" s="3"/>
      <c r="W792" s="3"/>
    </row>
    <row r="793" spans="1:23" ht="35.1" customHeight="1" x14ac:dyDescent="0.25">
      <c r="A793" s="27"/>
      <c r="B793" s="27"/>
      <c r="C793" s="3"/>
      <c r="D793" s="4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T793" s="28"/>
      <c r="U793" s="61"/>
      <c r="V793" s="3"/>
      <c r="W793" s="3"/>
    </row>
    <row r="794" spans="1:23" ht="35.1" customHeight="1" x14ac:dyDescent="0.25">
      <c r="A794" s="27"/>
      <c r="B794" s="27"/>
      <c r="C794" s="3"/>
      <c r="D794" s="4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T794" s="28"/>
      <c r="U794" s="61"/>
      <c r="V794" s="3"/>
      <c r="W794" s="3"/>
    </row>
    <row r="795" spans="1:23" ht="35.1" customHeight="1" x14ac:dyDescent="0.25">
      <c r="A795" s="27"/>
      <c r="B795" s="27"/>
      <c r="C795" s="3"/>
      <c r="D795" s="4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T795" s="28"/>
      <c r="U795" s="61"/>
      <c r="V795" s="3"/>
      <c r="W795" s="3"/>
    </row>
    <row r="796" spans="1:23" ht="35.1" customHeight="1" x14ac:dyDescent="0.25">
      <c r="A796" s="27"/>
      <c r="B796" s="27"/>
      <c r="C796" s="3"/>
      <c r="D796" s="4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T796" s="28"/>
      <c r="U796" s="61"/>
      <c r="V796" s="3"/>
      <c r="W796" s="3"/>
    </row>
    <row r="797" spans="1:23" ht="35.1" customHeight="1" x14ac:dyDescent="0.25">
      <c r="A797" s="27"/>
      <c r="B797" s="27"/>
      <c r="C797" s="3"/>
      <c r="D797" s="4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T797" s="28"/>
      <c r="U797" s="61"/>
      <c r="V797" s="3"/>
      <c r="W797" s="3"/>
    </row>
    <row r="798" spans="1:23" ht="35.1" customHeight="1" x14ac:dyDescent="0.25">
      <c r="A798" s="27"/>
      <c r="B798" s="27"/>
      <c r="C798" s="3"/>
      <c r="D798" s="4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T798" s="28"/>
      <c r="U798" s="61"/>
      <c r="V798" s="3"/>
      <c r="W798" s="3"/>
    </row>
    <row r="799" spans="1:23" ht="35.1" customHeight="1" x14ac:dyDescent="0.25">
      <c r="A799" s="27"/>
      <c r="B799" s="27"/>
      <c r="C799" s="3"/>
      <c r="D799" s="4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T799" s="28"/>
      <c r="U799" s="61"/>
      <c r="V799" s="3"/>
      <c r="W799" s="3"/>
    </row>
    <row r="800" spans="1:23" ht="35.1" customHeight="1" x14ac:dyDescent="0.25">
      <c r="A800" s="27"/>
      <c r="B800" s="27"/>
      <c r="C800" s="3"/>
      <c r="D800" s="4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T800" s="28"/>
      <c r="U800" s="61"/>
      <c r="V800" s="3"/>
      <c r="W800" s="3"/>
    </row>
    <row r="801" spans="1:23" ht="35.1" customHeight="1" x14ac:dyDescent="0.25">
      <c r="A801" s="27"/>
      <c r="B801" s="27"/>
      <c r="C801" s="3"/>
      <c r="D801" s="4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T801" s="28"/>
      <c r="U801" s="61"/>
      <c r="V801" s="3"/>
      <c r="W801" s="3"/>
    </row>
    <row r="802" spans="1:23" ht="35.1" customHeight="1" x14ac:dyDescent="0.25">
      <c r="A802" s="27"/>
      <c r="B802" s="27"/>
      <c r="C802" s="3"/>
      <c r="D802" s="4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T802" s="28"/>
      <c r="U802" s="61"/>
      <c r="V802" s="3"/>
      <c r="W802" s="3"/>
    </row>
    <row r="803" spans="1:23" ht="35.1" customHeight="1" x14ac:dyDescent="0.25">
      <c r="A803" s="27"/>
      <c r="B803" s="27"/>
      <c r="C803" s="3"/>
      <c r="D803" s="4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T803" s="28"/>
      <c r="U803" s="61"/>
      <c r="V803" s="3"/>
      <c r="W803" s="3"/>
    </row>
    <row r="804" spans="1:23" ht="35.1" customHeight="1" x14ac:dyDescent="0.25">
      <c r="A804" s="27"/>
      <c r="B804" s="27"/>
      <c r="C804" s="3"/>
      <c r="D804" s="4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T804" s="28"/>
      <c r="U804" s="61"/>
      <c r="V804" s="3"/>
      <c r="W804" s="3"/>
    </row>
    <row r="805" spans="1:23" ht="35.1" customHeight="1" x14ac:dyDescent="0.25">
      <c r="A805" s="27"/>
      <c r="B805" s="27"/>
      <c r="C805" s="3"/>
      <c r="D805" s="4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T805" s="28"/>
      <c r="U805" s="61"/>
      <c r="V805" s="3"/>
      <c r="W805" s="3"/>
    </row>
    <row r="806" spans="1:23" ht="35.1" customHeight="1" x14ac:dyDescent="0.25">
      <c r="A806" s="27"/>
      <c r="B806" s="27"/>
      <c r="C806" s="3"/>
      <c r="D806" s="4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T806" s="28"/>
      <c r="U806" s="61"/>
      <c r="V806" s="3"/>
      <c r="W806" s="3"/>
    </row>
    <row r="807" spans="1:23" ht="35.1" customHeight="1" x14ac:dyDescent="0.25">
      <c r="A807" s="27"/>
      <c r="B807" s="27"/>
      <c r="C807" s="3"/>
      <c r="D807" s="4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T807" s="28"/>
      <c r="U807" s="61"/>
      <c r="V807" s="3"/>
      <c r="W807" s="3"/>
    </row>
    <row r="808" spans="1:23" ht="35.1" customHeight="1" x14ac:dyDescent="0.25">
      <c r="A808" s="27"/>
      <c r="B808" s="27"/>
      <c r="C808" s="3"/>
      <c r="D808" s="4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T808" s="28"/>
      <c r="U808" s="61"/>
      <c r="V808" s="3"/>
      <c r="W808" s="3"/>
    </row>
    <row r="809" spans="1:23" ht="35.1" customHeight="1" x14ac:dyDescent="0.25">
      <c r="A809" s="27"/>
      <c r="B809" s="27"/>
      <c r="C809" s="3"/>
      <c r="D809" s="4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T809" s="28"/>
      <c r="U809" s="61"/>
      <c r="V809" s="3"/>
      <c r="W809" s="3"/>
    </row>
    <row r="810" spans="1:23" ht="35.1" customHeight="1" x14ac:dyDescent="0.25">
      <c r="A810" s="27"/>
      <c r="B810" s="27"/>
      <c r="C810" s="3"/>
      <c r="D810" s="4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T810" s="28"/>
      <c r="U810" s="61"/>
      <c r="V810" s="3"/>
      <c r="W810" s="3"/>
    </row>
    <row r="811" spans="1:23" ht="35.1" customHeight="1" x14ac:dyDescent="0.25">
      <c r="A811" s="27"/>
      <c r="B811" s="27"/>
      <c r="C811" s="3"/>
      <c r="D811" s="4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T811" s="28"/>
      <c r="U811" s="61"/>
      <c r="V811" s="3"/>
      <c r="W811" s="3"/>
    </row>
    <row r="812" spans="1:23" ht="35.1" customHeight="1" x14ac:dyDescent="0.25">
      <c r="A812" s="27"/>
      <c r="B812" s="27"/>
      <c r="C812" s="3"/>
      <c r="D812" s="4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T812" s="28"/>
      <c r="U812" s="61"/>
      <c r="V812" s="3"/>
      <c r="W812" s="3"/>
    </row>
    <row r="813" spans="1:23" ht="35.1" customHeight="1" x14ac:dyDescent="0.25">
      <c r="A813" s="27"/>
      <c r="B813" s="27"/>
      <c r="C813" s="3"/>
      <c r="D813" s="4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T813" s="28"/>
      <c r="U813" s="61"/>
      <c r="V813" s="3"/>
      <c r="W813" s="3"/>
    </row>
    <row r="814" spans="1:23" ht="35.1" customHeight="1" x14ac:dyDescent="0.25">
      <c r="A814" s="27"/>
      <c r="B814" s="27"/>
      <c r="C814" s="3"/>
      <c r="D814" s="4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T814" s="28"/>
      <c r="U814" s="61"/>
      <c r="V814" s="3"/>
      <c r="W814" s="3"/>
    </row>
    <row r="815" spans="1:23" ht="35.1" customHeight="1" x14ac:dyDescent="0.25">
      <c r="A815" s="27"/>
      <c r="B815" s="27"/>
      <c r="C815" s="3"/>
      <c r="D815" s="4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T815" s="28"/>
      <c r="U815" s="61"/>
      <c r="V815" s="3"/>
      <c r="W815" s="3"/>
    </row>
    <row r="816" spans="1:23" ht="35.1" customHeight="1" x14ac:dyDescent="0.25">
      <c r="A816" s="27"/>
      <c r="B816" s="27"/>
      <c r="C816" s="3"/>
      <c r="D816" s="4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T816" s="28"/>
      <c r="U816" s="61"/>
      <c r="V816" s="3"/>
      <c r="W816" s="3"/>
    </row>
    <row r="817" spans="1:23" ht="35.1" customHeight="1" x14ac:dyDescent="0.25">
      <c r="A817" s="27"/>
      <c r="B817" s="27"/>
      <c r="C817" s="3"/>
      <c r="D817" s="4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T817" s="28"/>
      <c r="U817" s="61"/>
      <c r="V817" s="3"/>
      <c r="W817" s="3"/>
    </row>
    <row r="818" spans="1:23" ht="35.1" customHeight="1" x14ac:dyDescent="0.25">
      <c r="A818" s="27"/>
      <c r="B818" s="27"/>
      <c r="C818" s="3"/>
      <c r="D818" s="4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T818" s="28"/>
      <c r="U818" s="61"/>
      <c r="V818" s="3"/>
      <c r="W818" s="3"/>
    </row>
    <row r="819" spans="1:23" ht="35.1" customHeight="1" x14ac:dyDescent="0.25">
      <c r="A819" s="27"/>
      <c r="B819" s="27"/>
      <c r="C819" s="3"/>
      <c r="D819" s="4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T819" s="28"/>
      <c r="U819" s="61"/>
      <c r="V819" s="3"/>
      <c r="W819" s="3"/>
    </row>
    <row r="820" spans="1:23" ht="35.1" customHeight="1" x14ac:dyDescent="0.25">
      <c r="A820" s="27"/>
      <c r="B820" s="27"/>
      <c r="C820" s="3"/>
      <c r="D820" s="4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T820" s="28"/>
      <c r="U820" s="61"/>
      <c r="V820" s="3"/>
      <c r="W820" s="3"/>
    </row>
    <row r="821" spans="1:23" ht="35.1" customHeight="1" x14ac:dyDescent="0.25">
      <c r="A821" s="27"/>
      <c r="B821" s="27"/>
      <c r="C821" s="3"/>
      <c r="D821" s="4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T821" s="28"/>
      <c r="U821" s="61"/>
      <c r="V821" s="3"/>
      <c r="W821" s="3"/>
    </row>
    <row r="822" spans="1:23" ht="35.1" customHeight="1" x14ac:dyDescent="0.25">
      <c r="A822" s="27"/>
      <c r="B822" s="27"/>
      <c r="C822" s="3"/>
      <c r="D822" s="4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T822" s="28"/>
      <c r="U822" s="61"/>
      <c r="V822" s="3"/>
      <c r="W822" s="3"/>
    </row>
    <row r="823" spans="1:23" ht="35.1" customHeight="1" x14ac:dyDescent="0.25">
      <c r="A823" s="27"/>
      <c r="B823" s="27"/>
      <c r="C823" s="3"/>
      <c r="D823" s="4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T823" s="28"/>
      <c r="U823" s="61"/>
      <c r="V823" s="3"/>
      <c r="W823" s="3"/>
    </row>
    <row r="824" spans="1:23" ht="35.1" customHeight="1" x14ac:dyDescent="0.25">
      <c r="A824" s="27"/>
      <c r="B824" s="27"/>
      <c r="C824" s="3"/>
      <c r="D824" s="4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T824" s="28"/>
      <c r="U824" s="61"/>
      <c r="V824" s="3"/>
      <c r="W824" s="3"/>
    </row>
    <row r="825" spans="1:23" ht="35.1" customHeight="1" x14ac:dyDescent="0.25">
      <c r="A825" s="27"/>
      <c r="B825" s="27"/>
      <c r="C825" s="3"/>
      <c r="D825" s="4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T825" s="28"/>
      <c r="U825" s="61"/>
      <c r="V825" s="3"/>
      <c r="W825" s="3"/>
    </row>
    <row r="826" spans="1:23" ht="35.1" customHeight="1" x14ac:dyDescent="0.25">
      <c r="A826" s="27"/>
      <c r="B826" s="27"/>
      <c r="C826" s="3"/>
      <c r="D826" s="4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T826" s="28"/>
      <c r="U826" s="61"/>
      <c r="V826" s="3"/>
      <c r="W826" s="3"/>
    </row>
    <row r="827" spans="1:23" ht="35.1" customHeight="1" x14ac:dyDescent="0.25">
      <c r="A827" s="27"/>
      <c r="B827" s="27"/>
      <c r="C827" s="3"/>
      <c r="D827" s="4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T827" s="28"/>
      <c r="U827" s="61"/>
      <c r="V827" s="3"/>
      <c r="W827" s="3"/>
    </row>
    <row r="828" spans="1:23" ht="35.1" customHeight="1" x14ac:dyDescent="0.25">
      <c r="A828" s="27"/>
      <c r="B828" s="27"/>
      <c r="C828" s="3"/>
      <c r="D828" s="4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T828" s="28"/>
      <c r="U828" s="61"/>
      <c r="V828" s="3"/>
      <c r="W828" s="3"/>
    </row>
    <row r="829" spans="1:23" ht="35.1" customHeight="1" x14ac:dyDescent="0.25">
      <c r="A829" s="27"/>
      <c r="B829" s="27"/>
      <c r="C829" s="3"/>
      <c r="D829" s="4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T829" s="28"/>
      <c r="U829" s="61"/>
      <c r="V829" s="3"/>
      <c r="W829" s="3"/>
    </row>
    <row r="830" spans="1:23" ht="35.1" customHeight="1" x14ac:dyDescent="0.25">
      <c r="A830" s="27"/>
      <c r="B830" s="27"/>
      <c r="C830" s="3"/>
      <c r="D830" s="4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T830" s="28"/>
      <c r="U830" s="61"/>
      <c r="V830" s="3"/>
      <c r="W830" s="3"/>
    </row>
    <row r="831" spans="1:23" ht="35.1" customHeight="1" x14ac:dyDescent="0.25">
      <c r="A831" s="27"/>
      <c r="B831" s="27"/>
      <c r="C831" s="3"/>
      <c r="D831" s="4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T831" s="28"/>
      <c r="U831" s="61"/>
      <c r="V831" s="3"/>
      <c r="W831" s="3"/>
    </row>
    <row r="832" spans="1:23" ht="35.1" customHeight="1" x14ac:dyDescent="0.25">
      <c r="A832" s="27"/>
      <c r="B832" s="27"/>
      <c r="C832" s="3"/>
      <c r="D832" s="4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T832" s="28"/>
      <c r="U832" s="61"/>
      <c r="V832" s="3"/>
      <c r="W832" s="3"/>
    </row>
    <row r="833" spans="1:23" ht="35.1" customHeight="1" x14ac:dyDescent="0.25">
      <c r="A833" s="27"/>
      <c r="B833" s="27"/>
      <c r="C833" s="3"/>
      <c r="D833" s="4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T833" s="28"/>
      <c r="U833" s="61"/>
      <c r="V833" s="3"/>
      <c r="W833" s="3"/>
    </row>
    <row r="834" spans="1:23" ht="35.1" customHeight="1" x14ac:dyDescent="0.25">
      <c r="A834" s="27"/>
      <c r="B834" s="27"/>
      <c r="C834" s="3"/>
      <c r="D834" s="4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T834" s="28"/>
      <c r="U834" s="61"/>
      <c r="V834" s="3"/>
      <c r="W834" s="3"/>
    </row>
    <row r="835" spans="1:23" ht="35.1" customHeight="1" x14ac:dyDescent="0.25">
      <c r="A835" s="27"/>
      <c r="B835" s="27"/>
      <c r="C835" s="3"/>
      <c r="D835" s="4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T835" s="28"/>
      <c r="U835" s="61"/>
      <c r="V835" s="3"/>
      <c r="W835" s="3"/>
    </row>
    <row r="836" spans="1:23" ht="35.1" customHeight="1" x14ac:dyDescent="0.25">
      <c r="A836" s="27"/>
      <c r="B836" s="27"/>
      <c r="C836" s="3"/>
      <c r="D836" s="4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T836" s="28"/>
      <c r="U836" s="61"/>
      <c r="V836" s="3"/>
      <c r="W836" s="3"/>
    </row>
    <row r="837" spans="1:23" ht="35.1" customHeight="1" x14ac:dyDescent="0.25">
      <c r="A837" s="27"/>
      <c r="B837" s="27"/>
      <c r="C837" s="3"/>
      <c r="D837" s="4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T837" s="28"/>
      <c r="U837" s="61"/>
      <c r="V837" s="3"/>
      <c r="W837" s="3"/>
    </row>
    <row r="838" spans="1:23" ht="35.1" customHeight="1" x14ac:dyDescent="0.25">
      <c r="A838" s="27"/>
      <c r="B838" s="27"/>
      <c r="C838" s="3"/>
      <c r="D838" s="4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T838" s="28"/>
      <c r="U838" s="61"/>
      <c r="V838" s="3"/>
      <c r="W838" s="3"/>
    </row>
    <row r="839" spans="1:23" ht="35.1" customHeight="1" x14ac:dyDescent="0.25">
      <c r="A839" s="27"/>
      <c r="B839" s="27"/>
      <c r="C839" s="3"/>
      <c r="D839" s="4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T839" s="28"/>
      <c r="U839" s="61"/>
      <c r="V839" s="3"/>
      <c r="W839" s="3"/>
    </row>
    <row r="840" spans="1:23" ht="35.1" customHeight="1" x14ac:dyDescent="0.25">
      <c r="A840" s="27"/>
      <c r="B840" s="27"/>
      <c r="C840" s="3"/>
      <c r="D840" s="4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T840" s="28"/>
      <c r="U840" s="61"/>
      <c r="V840" s="3"/>
      <c r="W840" s="3"/>
    </row>
    <row r="841" spans="1:23" ht="35.1" customHeight="1" x14ac:dyDescent="0.25">
      <c r="A841" s="27"/>
      <c r="B841" s="27"/>
      <c r="C841" s="3"/>
      <c r="D841" s="4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T841" s="28"/>
      <c r="U841" s="61"/>
      <c r="V841" s="3"/>
      <c r="W841" s="3"/>
    </row>
    <row r="842" spans="1:23" ht="35.1" customHeight="1" x14ac:dyDescent="0.25">
      <c r="A842" s="27"/>
      <c r="B842" s="27"/>
      <c r="C842" s="3"/>
      <c r="D842" s="4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T842" s="28"/>
      <c r="U842" s="61"/>
      <c r="V842" s="3"/>
      <c r="W842" s="3"/>
    </row>
    <row r="843" spans="1:23" ht="35.1" customHeight="1" x14ac:dyDescent="0.25">
      <c r="A843" s="27"/>
      <c r="B843" s="27"/>
      <c r="C843" s="3"/>
      <c r="D843" s="4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T843" s="28"/>
      <c r="U843" s="61"/>
      <c r="V843" s="3"/>
      <c r="W843" s="3"/>
    </row>
    <row r="844" spans="1:23" ht="35.1" customHeight="1" x14ac:dyDescent="0.25">
      <c r="A844" s="27"/>
      <c r="B844" s="27"/>
      <c r="C844" s="3"/>
      <c r="D844" s="4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T844" s="28"/>
      <c r="U844" s="61"/>
      <c r="V844" s="3"/>
      <c r="W844" s="3"/>
    </row>
    <row r="845" spans="1:23" ht="35.1" customHeight="1" x14ac:dyDescent="0.25">
      <c r="A845" s="27"/>
      <c r="B845" s="27"/>
      <c r="C845" s="3"/>
      <c r="D845" s="4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T845" s="28"/>
      <c r="U845" s="61"/>
      <c r="V845" s="3"/>
      <c r="W845" s="3"/>
    </row>
    <row r="846" spans="1:23" ht="35.1" customHeight="1" x14ac:dyDescent="0.25">
      <c r="A846" s="27"/>
      <c r="B846" s="27"/>
      <c r="C846" s="3"/>
      <c r="D846" s="4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T846" s="28"/>
      <c r="U846" s="61"/>
      <c r="V846" s="3"/>
      <c r="W846" s="3"/>
    </row>
    <row r="847" spans="1:23" ht="35.1" customHeight="1" x14ac:dyDescent="0.25">
      <c r="A847" s="27"/>
      <c r="B847" s="27"/>
      <c r="C847" s="3"/>
      <c r="D847" s="4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T847" s="28"/>
      <c r="U847" s="61"/>
      <c r="V847" s="3"/>
      <c r="W847" s="3"/>
    </row>
    <row r="848" spans="1:23" ht="35.1" customHeight="1" x14ac:dyDescent="0.25">
      <c r="A848" s="27"/>
      <c r="B848" s="27"/>
      <c r="C848" s="3"/>
      <c r="D848" s="4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T848" s="28"/>
      <c r="U848" s="61"/>
      <c r="V848" s="3"/>
      <c r="W848" s="3"/>
    </row>
    <row r="849" spans="1:23" ht="35.1" customHeight="1" x14ac:dyDescent="0.25">
      <c r="A849" s="27"/>
      <c r="B849" s="27"/>
      <c r="C849" s="3"/>
      <c r="D849" s="4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T849" s="28"/>
      <c r="U849" s="61"/>
      <c r="V849" s="3"/>
      <c r="W849" s="3"/>
    </row>
    <row r="850" spans="1:23" ht="35.1" customHeight="1" x14ac:dyDescent="0.25">
      <c r="A850" s="27"/>
      <c r="B850" s="27"/>
      <c r="C850" s="3"/>
      <c r="D850" s="4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T850" s="28"/>
      <c r="U850" s="61"/>
      <c r="V850" s="3"/>
      <c r="W850" s="3"/>
    </row>
    <row r="851" spans="1:23" ht="35.1" customHeight="1" x14ac:dyDescent="0.25">
      <c r="A851" s="27"/>
      <c r="B851" s="27"/>
      <c r="C851" s="3"/>
      <c r="D851" s="4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T851" s="28"/>
      <c r="U851" s="61"/>
      <c r="V851" s="3"/>
      <c r="W851" s="3"/>
    </row>
    <row r="852" spans="1:23" ht="35.1" customHeight="1" x14ac:dyDescent="0.25">
      <c r="A852" s="27"/>
      <c r="B852" s="27"/>
      <c r="C852" s="3"/>
      <c r="D852" s="4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T852" s="28"/>
      <c r="U852" s="61"/>
      <c r="V852" s="3"/>
      <c r="W852" s="3"/>
    </row>
    <row r="853" spans="1:23" ht="35.1" customHeight="1" x14ac:dyDescent="0.25">
      <c r="A853" s="27"/>
      <c r="B853" s="27"/>
      <c r="C853" s="3"/>
      <c r="D853" s="4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T853" s="28"/>
      <c r="U853" s="61"/>
      <c r="V853" s="3"/>
      <c r="W853" s="3"/>
    </row>
    <row r="854" spans="1:23" ht="35.1" customHeight="1" x14ac:dyDescent="0.25">
      <c r="A854" s="27"/>
      <c r="B854" s="27"/>
      <c r="C854" s="3"/>
      <c r="D854" s="4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T854" s="28"/>
      <c r="U854" s="61"/>
      <c r="V854" s="3"/>
      <c r="W854" s="3"/>
    </row>
    <row r="855" spans="1:23" ht="35.1" customHeight="1" x14ac:dyDescent="0.25">
      <c r="A855" s="27"/>
      <c r="B855" s="27"/>
      <c r="C855" s="3"/>
      <c r="D855" s="4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T855" s="28"/>
      <c r="U855" s="61"/>
      <c r="V855" s="3"/>
      <c r="W855" s="3"/>
    </row>
    <row r="856" spans="1:23" ht="35.1" customHeight="1" x14ac:dyDescent="0.25">
      <c r="A856" s="27"/>
      <c r="B856" s="27"/>
      <c r="C856" s="3"/>
      <c r="D856" s="4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T856" s="28"/>
      <c r="U856" s="61"/>
      <c r="V856" s="3"/>
      <c r="W856" s="3"/>
    </row>
    <row r="857" spans="1:23" ht="35.1" customHeight="1" x14ac:dyDescent="0.25">
      <c r="A857" s="27"/>
      <c r="B857" s="27"/>
      <c r="C857" s="3"/>
      <c r="D857" s="4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T857" s="28"/>
      <c r="U857" s="61"/>
      <c r="V857" s="3"/>
      <c r="W857" s="3"/>
    </row>
    <row r="858" spans="1:23" ht="35.1" customHeight="1" x14ac:dyDescent="0.25">
      <c r="A858" s="27"/>
      <c r="B858" s="27"/>
      <c r="C858" s="3"/>
      <c r="D858" s="4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T858" s="28"/>
      <c r="U858" s="61"/>
      <c r="V858" s="3"/>
      <c r="W858" s="3"/>
    </row>
    <row r="859" spans="1:23" ht="35.1" customHeight="1" x14ac:dyDescent="0.25">
      <c r="A859" s="27"/>
      <c r="B859" s="27"/>
      <c r="C859" s="3"/>
      <c r="D859" s="4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T859" s="28"/>
      <c r="U859" s="61"/>
      <c r="V859" s="3"/>
      <c r="W859" s="3"/>
    </row>
    <row r="860" spans="1:23" ht="35.1" customHeight="1" x14ac:dyDescent="0.25">
      <c r="A860" s="27"/>
      <c r="B860" s="27"/>
      <c r="C860" s="3"/>
      <c r="D860" s="4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T860" s="28"/>
      <c r="U860" s="61"/>
      <c r="V860" s="3"/>
      <c r="W860" s="3"/>
    </row>
    <row r="861" spans="1:23" ht="35.1" customHeight="1" x14ac:dyDescent="0.25">
      <c r="A861" s="27"/>
      <c r="B861" s="27"/>
      <c r="C861" s="3"/>
      <c r="D861" s="4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T861" s="28"/>
      <c r="U861" s="61"/>
      <c r="V861" s="3"/>
      <c r="W861" s="3"/>
    </row>
    <row r="862" spans="1:23" ht="35.1" customHeight="1" x14ac:dyDescent="0.25">
      <c r="A862" s="27"/>
      <c r="B862" s="27"/>
      <c r="C862" s="3"/>
      <c r="D862" s="4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T862" s="28"/>
      <c r="U862" s="61"/>
      <c r="V862" s="3"/>
      <c r="W862" s="3"/>
    </row>
    <row r="863" spans="1:23" ht="35.1" customHeight="1" x14ac:dyDescent="0.25">
      <c r="A863" s="27"/>
      <c r="B863" s="27"/>
      <c r="C863" s="3"/>
      <c r="D863" s="4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T863" s="28"/>
      <c r="U863" s="61"/>
      <c r="V863" s="3"/>
      <c r="W863" s="3"/>
    </row>
    <row r="864" spans="1:23" ht="35.1" customHeight="1" x14ac:dyDescent="0.25">
      <c r="A864" s="27"/>
      <c r="B864" s="27"/>
      <c r="C864" s="3"/>
      <c r="D864" s="4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T864" s="28"/>
      <c r="U864" s="61"/>
      <c r="V864" s="3"/>
      <c r="W864" s="3"/>
    </row>
    <row r="865" spans="1:23" ht="35.1" customHeight="1" x14ac:dyDescent="0.25">
      <c r="A865" s="27"/>
      <c r="B865" s="27"/>
      <c r="C865" s="3"/>
      <c r="D865" s="4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T865" s="28"/>
      <c r="U865" s="61"/>
      <c r="V865" s="3"/>
      <c r="W865" s="3"/>
    </row>
    <row r="866" spans="1:23" ht="35.1" customHeight="1" x14ac:dyDescent="0.25">
      <c r="A866" s="27"/>
      <c r="B866" s="27"/>
      <c r="C866" s="3"/>
      <c r="D866" s="4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T866" s="28"/>
      <c r="U866" s="61"/>
      <c r="V866" s="3"/>
      <c r="W866" s="3"/>
    </row>
    <row r="867" spans="1:23" ht="35.1" customHeight="1" x14ac:dyDescent="0.25">
      <c r="A867" s="27"/>
      <c r="B867" s="27"/>
      <c r="C867" s="3"/>
      <c r="D867" s="4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T867" s="28"/>
      <c r="U867" s="61"/>
      <c r="V867" s="3"/>
      <c r="W867" s="3"/>
    </row>
    <row r="868" spans="1:23" ht="35.1" customHeight="1" x14ac:dyDescent="0.25">
      <c r="A868" s="27"/>
      <c r="B868" s="27"/>
      <c r="C868" s="3"/>
      <c r="D868" s="4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T868" s="28"/>
      <c r="U868" s="61"/>
      <c r="V868" s="3"/>
      <c r="W868" s="3"/>
    </row>
    <row r="869" spans="1:23" ht="35.1" customHeight="1" x14ac:dyDescent="0.25">
      <c r="A869" s="27"/>
      <c r="B869" s="27"/>
      <c r="C869" s="3"/>
      <c r="D869" s="4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T869" s="28"/>
      <c r="U869" s="61"/>
      <c r="V869" s="3"/>
      <c r="W869" s="3"/>
    </row>
    <row r="870" spans="1:23" ht="35.1" customHeight="1" x14ac:dyDescent="0.25">
      <c r="A870" s="27"/>
      <c r="B870" s="27"/>
      <c r="C870" s="3"/>
      <c r="D870" s="4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T870" s="28"/>
      <c r="U870" s="61"/>
      <c r="V870" s="3"/>
      <c r="W870" s="3"/>
    </row>
    <row r="871" spans="1:23" ht="35.1" customHeight="1" x14ac:dyDescent="0.25">
      <c r="A871" s="27"/>
      <c r="B871" s="27"/>
      <c r="C871" s="3"/>
      <c r="D871" s="4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T871" s="28"/>
      <c r="U871" s="61"/>
      <c r="V871" s="3"/>
      <c r="W871" s="3"/>
    </row>
    <row r="872" spans="1:23" ht="35.1" customHeight="1" x14ac:dyDescent="0.25">
      <c r="A872" s="27"/>
      <c r="B872" s="27"/>
      <c r="C872" s="3"/>
      <c r="D872" s="4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T872" s="28"/>
      <c r="U872" s="61"/>
      <c r="V872" s="3"/>
      <c r="W872" s="3"/>
    </row>
    <row r="873" spans="1:23" ht="35.1" customHeight="1" x14ac:dyDescent="0.25">
      <c r="A873" s="27"/>
      <c r="B873" s="27"/>
      <c r="C873" s="3"/>
      <c r="D873" s="4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T873" s="28"/>
      <c r="U873" s="61"/>
      <c r="V873" s="3"/>
      <c r="W873" s="3"/>
    </row>
    <row r="874" spans="1:23" ht="35.1" customHeight="1" x14ac:dyDescent="0.25">
      <c r="A874" s="27"/>
      <c r="B874" s="27"/>
      <c r="C874" s="3"/>
      <c r="D874" s="4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T874" s="28"/>
      <c r="U874" s="61"/>
      <c r="V874" s="3"/>
      <c r="W874" s="3"/>
    </row>
    <row r="875" spans="1:23" ht="35.1" customHeight="1" x14ac:dyDescent="0.25">
      <c r="A875" s="27"/>
      <c r="B875" s="27"/>
      <c r="C875" s="3"/>
      <c r="D875" s="4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T875" s="28"/>
      <c r="U875" s="61"/>
      <c r="V875" s="3"/>
      <c r="W875" s="3"/>
    </row>
    <row r="876" spans="1:23" ht="35.1" customHeight="1" x14ac:dyDescent="0.25">
      <c r="A876" s="27"/>
      <c r="B876" s="27"/>
      <c r="C876" s="3"/>
      <c r="D876" s="4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T876" s="28"/>
      <c r="U876" s="61"/>
      <c r="V876" s="3"/>
      <c r="W876" s="3"/>
    </row>
    <row r="877" spans="1:23" ht="35.1" customHeight="1" x14ac:dyDescent="0.25">
      <c r="A877" s="27"/>
      <c r="B877" s="27"/>
      <c r="C877" s="3"/>
      <c r="D877" s="4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T877" s="28"/>
      <c r="U877" s="61"/>
      <c r="V877" s="3"/>
      <c r="W877" s="3"/>
    </row>
    <row r="878" spans="1:23" ht="35.1" customHeight="1" x14ac:dyDescent="0.25">
      <c r="A878" s="27"/>
      <c r="B878" s="27"/>
      <c r="C878" s="3"/>
      <c r="D878" s="4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T878" s="28"/>
      <c r="U878" s="61"/>
      <c r="V878" s="3"/>
      <c r="W878" s="3"/>
    </row>
    <row r="879" spans="1:23" ht="35.1" customHeight="1" x14ac:dyDescent="0.25">
      <c r="A879" s="27"/>
      <c r="B879" s="27"/>
      <c r="C879" s="3"/>
      <c r="D879" s="4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T879" s="28"/>
      <c r="U879" s="61"/>
      <c r="V879" s="3"/>
      <c r="W879" s="3"/>
    </row>
    <row r="880" spans="1:23" ht="35.1" customHeight="1" x14ac:dyDescent="0.25">
      <c r="A880" s="27"/>
      <c r="B880" s="27"/>
      <c r="C880" s="3"/>
      <c r="D880" s="4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T880" s="28"/>
      <c r="U880" s="61"/>
      <c r="V880" s="3"/>
      <c r="W880" s="3"/>
    </row>
    <row r="881" spans="1:23" ht="35.1" customHeight="1" x14ac:dyDescent="0.25">
      <c r="A881" s="27"/>
      <c r="B881" s="27"/>
      <c r="C881" s="3"/>
      <c r="D881" s="4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T881" s="28"/>
      <c r="U881" s="61"/>
      <c r="V881" s="3"/>
      <c r="W881" s="3"/>
    </row>
    <row r="882" spans="1:23" ht="35.1" customHeight="1" x14ac:dyDescent="0.25">
      <c r="A882" s="27"/>
      <c r="B882" s="27"/>
      <c r="C882" s="3"/>
      <c r="D882" s="4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T882" s="28"/>
      <c r="U882" s="61"/>
      <c r="V882" s="3"/>
      <c r="W882" s="3"/>
    </row>
    <row r="883" spans="1:23" ht="35.1" customHeight="1" x14ac:dyDescent="0.25">
      <c r="A883" s="27"/>
      <c r="B883" s="27"/>
      <c r="C883" s="3"/>
      <c r="D883" s="4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T883" s="28"/>
      <c r="U883" s="61"/>
      <c r="V883" s="3"/>
      <c r="W883" s="3"/>
    </row>
    <row r="884" spans="1:23" ht="35.1" customHeight="1" x14ac:dyDescent="0.25">
      <c r="A884" s="27"/>
      <c r="B884" s="27"/>
      <c r="C884" s="3"/>
      <c r="D884" s="4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T884" s="28"/>
      <c r="U884" s="61"/>
      <c r="V884" s="3"/>
      <c r="W884" s="3"/>
    </row>
    <row r="885" spans="1:23" ht="35.1" customHeight="1" x14ac:dyDescent="0.25">
      <c r="A885" s="27"/>
      <c r="B885" s="27"/>
      <c r="C885" s="3"/>
      <c r="D885" s="4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T885" s="28"/>
      <c r="U885" s="61"/>
      <c r="V885" s="3"/>
      <c r="W885" s="3"/>
    </row>
    <row r="886" spans="1:23" ht="35.1" customHeight="1" x14ac:dyDescent="0.25">
      <c r="A886" s="27"/>
      <c r="B886" s="27"/>
      <c r="C886" s="3"/>
      <c r="D886" s="4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T886" s="28"/>
      <c r="U886" s="61"/>
      <c r="V886" s="3"/>
      <c r="W886" s="3"/>
    </row>
    <row r="887" spans="1:23" ht="35.1" customHeight="1" x14ac:dyDescent="0.25">
      <c r="A887" s="27"/>
      <c r="B887" s="27"/>
      <c r="C887" s="3"/>
      <c r="D887" s="4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T887" s="28"/>
      <c r="U887" s="61"/>
      <c r="V887" s="3"/>
      <c r="W887" s="3"/>
    </row>
    <row r="888" spans="1:23" ht="35.1" customHeight="1" x14ac:dyDescent="0.25">
      <c r="A888" s="27"/>
      <c r="B888" s="27"/>
      <c r="C888" s="3"/>
      <c r="D888" s="4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T888" s="28"/>
      <c r="U888" s="61"/>
      <c r="V888" s="3"/>
      <c r="W888" s="3"/>
    </row>
    <row r="889" spans="1:23" ht="35.1" customHeight="1" x14ac:dyDescent="0.25">
      <c r="A889" s="27"/>
      <c r="B889" s="27"/>
      <c r="C889" s="3"/>
      <c r="D889" s="4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T889" s="28"/>
      <c r="U889" s="61"/>
      <c r="V889" s="3"/>
      <c r="W889" s="3"/>
    </row>
    <row r="890" spans="1:23" ht="35.1" customHeight="1" x14ac:dyDescent="0.25">
      <c r="A890" s="27"/>
      <c r="B890" s="27"/>
      <c r="C890" s="3"/>
      <c r="D890" s="4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T890" s="28"/>
      <c r="U890" s="61"/>
      <c r="V890" s="3"/>
      <c r="W890" s="3"/>
    </row>
    <row r="891" spans="1:23" ht="35.1" customHeight="1" x14ac:dyDescent="0.25">
      <c r="A891" s="27"/>
      <c r="B891" s="27"/>
      <c r="C891" s="3"/>
      <c r="D891" s="4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T891" s="28"/>
      <c r="U891" s="61"/>
      <c r="V891" s="3"/>
      <c r="W891" s="3"/>
    </row>
    <row r="892" spans="1:23" ht="35.1" customHeight="1" x14ac:dyDescent="0.25">
      <c r="A892" s="27"/>
      <c r="B892" s="27"/>
      <c r="C892" s="3"/>
      <c r="D892" s="4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T892" s="28"/>
      <c r="U892" s="61"/>
      <c r="V892" s="3"/>
      <c r="W892" s="3"/>
    </row>
    <row r="893" spans="1:23" ht="35.1" customHeight="1" x14ac:dyDescent="0.25">
      <c r="A893" s="27"/>
      <c r="B893" s="27"/>
      <c r="C893" s="3"/>
      <c r="D893" s="4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T893" s="28"/>
      <c r="U893" s="61"/>
      <c r="V893" s="3"/>
      <c r="W893" s="3"/>
    </row>
    <row r="894" spans="1:23" ht="35.1" customHeight="1" x14ac:dyDescent="0.25">
      <c r="A894" s="27"/>
      <c r="B894" s="27"/>
      <c r="C894" s="3"/>
      <c r="D894" s="4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T894" s="28"/>
      <c r="U894" s="61"/>
      <c r="V894" s="3"/>
      <c r="W894" s="3"/>
    </row>
    <row r="895" spans="1:23" ht="35.1" customHeight="1" x14ac:dyDescent="0.25">
      <c r="A895" s="27"/>
      <c r="B895" s="27"/>
      <c r="C895" s="3"/>
      <c r="D895" s="4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T895" s="28"/>
      <c r="U895" s="61"/>
      <c r="V895" s="3"/>
      <c r="W895" s="3"/>
    </row>
    <row r="896" spans="1:23" ht="35.1" customHeight="1" x14ac:dyDescent="0.25">
      <c r="A896" s="27"/>
      <c r="B896" s="27"/>
      <c r="C896" s="3"/>
      <c r="D896" s="4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T896" s="28"/>
      <c r="U896" s="61"/>
      <c r="V896" s="3"/>
      <c r="W896" s="3"/>
    </row>
    <row r="897" spans="1:23" ht="35.1" customHeight="1" x14ac:dyDescent="0.25">
      <c r="A897" s="27"/>
      <c r="B897" s="27"/>
      <c r="C897" s="3"/>
      <c r="D897" s="4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T897" s="28"/>
      <c r="U897" s="61"/>
      <c r="V897" s="3"/>
      <c r="W897" s="3"/>
    </row>
    <row r="898" spans="1:23" ht="35.1" customHeight="1" x14ac:dyDescent="0.25">
      <c r="A898" s="27"/>
      <c r="B898" s="27"/>
      <c r="C898" s="3"/>
      <c r="D898" s="4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T898" s="28"/>
      <c r="U898" s="61"/>
      <c r="V898" s="3"/>
      <c r="W898" s="3"/>
    </row>
    <row r="899" spans="1:23" ht="35.1" customHeight="1" x14ac:dyDescent="0.25">
      <c r="A899" s="27"/>
      <c r="B899" s="27"/>
      <c r="C899" s="3"/>
      <c r="D899" s="4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T899" s="28"/>
      <c r="U899" s="61"/>
      <c r="V899" s="3"/>
      <c r="W899" s="3"/>
    </row>
    <row r="900" spans="1:23" ht="35.1" customHeight="1" x14ac:dyDescent="0.25">
      <c r="A900" s="27"/>
      <c r="B900" s="27"/>
      <c r="C900" s="3"/>
      <c r="D900" s="4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T900" s="28"/>
      <c r="U900" s="61"/>
      <c r="V900" s="3"/>
      <c r="W900" s="3"/>
    </row>
    <row r="901" spans="1:23" ht="35.1" customHeight="1" x14ac:dyDescent="0.25">
      <c r="A901" s="27"/>
      <c r="B901" s="27"/>
      <c r="C901" s="3"/>
      <c r="D901" s="4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T901" s="28"/>
      <c r="U901" s="61"/>
      <c r="V901" s="3"/>
      <c r="W901" s="3"/>
    </row>
    <row r="902" spans="1:23" ht="35.1" customHeight="1" x14ac:dyDescent="0.25">
      <c r="A902" s="27"/>
      <c r="B902" s="27"/>
      <c r="C902" s="3"/>
      <c r="D902" s="4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T902" s="28"/>
      <c r="U902" s="61"/>
      <c r="V902" s="3"/>
      <c r="W902" s="3"/>
    </row>
    <row r="903" spans="1:23" ht="35.1" customHeight="1" x14ac:dyDescent="0.25">
      <c r="A903" s="27"/>
      <c r="B903" s="27"/>
      <c r="C903" s="3"/>
      <c r="D903" s="4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T903" s="28"/>
      <c r="U903" s="61"/>
      <c r="V903" s="3"/>
      <c r="W903" s="3"/>
    </row>
    <row r="904" spans="1:23" ht="35.1" customHeight="1" x14ac:dyDescent="0.25">
      <c r="A904" s="27"/>
      <c r="B904" s="27"/>
      <c r="C904" s="3"/>
      <c r="D904" s="4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T904" s="28"/>
      <c r="U904" s="61"/>
      <c r="V904" s="3"/>
      <c r="W904" s="3"/>
    </row>
    <row r="905" spans="1:23" ht="35.1" customHeight="1" x14ac:dyDescent="0.25">
      <c r="A905" s="27"/>
      <c r="B905" s="27"/>
      <c r="C905" s="3"/>
      <c r="D905" s="4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T905" s="28"/>
      <c r="U905" s="61"/>
      <c r="V905" s="3"/>
      <c r="W905" s="3"/>
    </row>
    <row r="906" spans="1:23" ht="35.1" customHeight="1" x14ac:dyDescent="0.25">
      <c r="A906" s="27"/>
      <c r="B906" s="27"/>
      <c r="C906" s="3"/>
      <c r="D906" s="4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T906" s="28"/>
      <c r="U906" s="61"/>
      <c r="V906" s="3"/>
      <c r="W906" s="3"/>
    </row>
    <row r="907" spans="1:23" ht="35.1" customHeight="1" x14ac:dyDescent="0.25">
      <c r="A907" s="27"/>
      <c r="B907" s="27"/>
      <c r="C907" s="3"/>
      <c r="D907" s="4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T907" s="28"/>
      <c r="U907" s="61"/>
      <c r="V907" s="3"/>
      <c r="W907" s="3"/>
    </row>
    <row r="908" spans="1:23" ht="35.1" customHeight="1" x14ac:dyDescent="0.25">
      <c r="A908" s="27"/>
      <c r="B908" s="27"/>
      <c r="C908" s="3"/>
      <c r="D908" s="4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T908" s="28"/>
      <c r="U908" s="61"/>
      <c r="V908" s="3"/>
      <c r="W908" s="3"/>
    </row>
    <row r="909" spans="1:23" ht="35.1" customHeight="1" x14ac:dyDescent="0.25">
      <c r="A909" s="27"/>
      <c r="B909" s="27"/>
      <c r="C909" s="3"/>
      <c r="D909" s="4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T909" s="28"/>
      <c r="U909" s="61"/>
      <c r="V909" s="3"/>
      <c r="W909" s="3"/>
    </row>
    <row r="910" spans="1:23" ht="35.1" customHeight="1" x14ac:dyDescent="0.25">
      <c r="A910" s="27"/>
      <c r="B910" s="27"/>
      <c r="C910" s="3"/>
      <c r="D910" s="4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T910" s="28"/>
      <c r="U910" s="61"/>
      <c r="V910" s="3"/>
      <c r="W910" s="3"/>
    </row>
    <row r="911" spans="1:23" ht="35.1" customHeight="1" x14ac:dyDescent="0.25">
      <c r="A911" s="27"/>
      <c r="B911" s="27"/>
      <c r="C911" s="3"/>
      <c r="D911" s="4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T911" s="28"/>
      <c r="U911" s="61"/>
      <c r="V911" s="3"/>
      <c r="W911" s="3"/>
    </row>
    <row r="912" spans="1:23" ht="35.1" customHeight="1" x14ac:dyDescent="0.25">
      <c r="A912" s="27"/>
      <c r="B912" s="27"/>
      <c r="C912" s="3"/>
      <c r="D912" s="4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T912" s="28"/>
      <c r="U912" s="61"/>
      <c r="V912" s="3"/>
      <c r="W912" s="3"/>
    </row>
    <row r="913" spans="1:23" ht="35.1" customHeight="1" x14ac:dyDescent="0.25">
      <c r="A913" s="27"/>
      <c r="B913" s="27"/>
      <c r="C913" s="3"/>
      <c r="D913" s="4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T913" s="28"/>
      <c r="U913" s="61"/>
      <c r="V913" s="3"/>
      <c r="W913" s="3"/>
    </row>
    <row r="914" spans="1:23" ht="35.1" customHeight="1" x14ac:dyDescent="0.25">
      <c r="A914" s="27"/>
      <c r="B914" s="27"/>
      <c r="C914" s="3"/>
      <c r="D914" s="4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T914" s="28"/>
      <c r="U914" s="61"/>
      <c r="V914" s="3"/>
      <c r="W914" s="3"/>
    </row>
    <row r="915" spans="1:23" ht="35.1" customHeight="1" x14ac:dyDescent="0.25">
      <c r="A915" s="27"/>
      <c r="B915" s="27"/>
      <c r="C915" s="3"/>
      <c r="D915" s="4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T915" s="28"/>
      <c r="U915" s="61"/>
      <c r="V915" s="3"/>
      <c r="W915" s="3"/>
    </row>
    <row r="916" spans="1:23" ht="35.1" customHeight="1" x14ac:dyDescent="0.25">
      <c r="A916" s="27"/>
      <c r="B916" s="27"/>
      <c r="C916" s="3"/>
      <c r="D916" s="4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T916" s="28"/>
      <c r="U916" s="61"/>
      <c r="V916" s="3"/>
      <c r="W916" s="3"/>
    </row>
    <row r="917" spans="1:23" ht="35.1" customHeight="1" x14ac:dyDescent="0.25">
      <c r="A917" s="27"/>
      <c r="B917" s="27"/>
      <c r="C917" s="3"/>
      <c r="D917" s="4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T917" s="28"/>
      <c r="U917" s="61"/>
      <c r="V917" s="3"/>
      <c r="W917" s="3"/>
    </row>
    <row r="918" spans="1:23" ht="35.1" customHeight="1" x14ac:dyDescent="0.25">
      <c r="A918" s="27"/>
      <c r="B918" s="27"/>
      <c r="C918" s="3"/>
      <c r="D918" s="4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T918" s="28"/>
      <c r="U918" s="61"/>
      <c r="V918" s="3"/>
      <c r="W918" s="3"/>
    </row>
    <row r="919" spans="1:23" ht="35.1" customHeight="1" x14ac:dyDescent="0.25">
      <c r="A919" s="27"/>
      <c r="B919" s="27"/>
      <c r="C919" s="3"/>
      <c r="D919" s="4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T919" s="28"/>
      <c r="U919" s="61"/>
      <c r="V919" s="3"/>
      <c r="W919" s="3"/>
    </row>
    <row r="920" spans="1:23" ht="35.1" customHeight="1" x14ac:dyDescent="0.25">
      <c r="A920" s="27"/>
      <c r="B920" s="27"/>
      <c r="C920" s="3"/>
      <c r="D920" s="4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T920" s="28"/>
      <c r="U920" s="61"/>
      <c r="V920" s="3"/>
      <c r="W920" s="3"/>
    </row>
    <row r="921" spans="1:23" ht="35.1" customHeight="1" x14ac:dyDescent="0.25">
      <c r="A921" s="27"/>
      <c r="B921" s="27"/>
      <c r="C921" s="3"/>
      <c r="D921" s="4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T921" s="28"/>
      <c r="U921" s="61"/>
      <c r="V921" s="3"/>
      <c r="W921" s="3"/>
    </row>
    <row r="922" spans="1:23" ht="35.1" customHeight="1" x14ac:dyDescent="0.25">
      <c r="A922" s="27"/>
      <c r="B922" s="27"/>
      <c r="C922" s="3"/>
      <c r="D922" s="4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T922" s="28"/>
      <c r="U922" s="61"/>
      <c r="V922" s="3"/>
      <c r="W922" s="3"/>
    </row>
    <row r="923" spans="1:23" ht="35.1" customHeight="1" x14ac:dyDescent="0.25">
      <c r="A923" s="27"/>
      <c r="B923" s="27"/>
      <c r="C923" s="3"/>
      <c r="D923" s="4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T923" s="28"/>
      <c r="U923" s="61"/>
      <c r="V923" s="3"/>
      <c r="W923" s="3"/>
    </row>
    <row r="924" spans="1:23" ht="35.1" customHeight="1" x14ac:dyDescent="0.25">
      <c r="A924" s="27"/>
      <c r="B924" s="27"/>
      <c r="C924" s="3"/>
      <c r="D924" s="4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T924" s="28"/>
      <c r="U924" s="61"/>
      <c r="V924" s="3"/>
      <c r="W924" s="3"/>
    </row>
    <row r="925" spans="1:23" ht="35.1" customHeight="1" x14ac:dyDescent="0.25">
      <c r="A925" s="27"/>
      <c r="B925" s="27"/>
      <c r="C925" s="3"/>
      <c r="D925" s="4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T925" s="28"/>
      <c r="U925" s="61"/>
      <c r="V925" s="3"/>
      <c r="W925" s="3"/>
    </row>
    <row r="926" spans="1:23" ht="35.1" customHeight="1" x14ac:dyDescent="0.25">
      <c r="A926" s="27"/>
      <c r="B926" s="27"/>
      <c r="C926" s="3"/>
      <c r="D926" s="4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T926" s="28"/>
      <c r="U926" s="61"/>
      <c r="V926" s="3"/>
      <c r="W926" s="3"/>
    </row>
    <row r="927" spans="1:23" ht="35.1" customHeight="1" x14ac:dyDescent="0.25">
      <c r="A927" s="27"/>
      <c r="B927" s="27"/>
      <c r="C927" s="3"/>
      <c r="D927" s="4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T927" s="28"/>
      <c r="U927" s="61"/>
      <c r="V927" s="3"/>
      <c r="W927" s="3"/>
    </row>
    <row r="928" spans="1:23" ht="35.1" customHeight="1" x14ac:dyDescent="0.25">
      <c r="A928" s="27"/>
      <c r="B928" s="27"/>
      <c r="C928" s="3"/>
      <c r="D928" s="4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T928" s="28"/>
      <c r="U928" s="61"/>
      <c r="V928" s="3"/>
      <c r="W928" s="3"/>
    </row>
    <row r="929" spans="1:23" ht="35.1" customHeight="1" x14ac:dyDescent="0.25">
      <c r="A929" s="27"/>
      <c r="B929" s="27"/>
      <c r="C929" s="3"/>
      <c r="D929" s="4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T929" s="28"/>
      <c r="U929" s="61"/>
      <c r="V929" s="3"/>
      <c r="W929" s="3"/>
    </row>
    <row r="930" spans="1:23" ht="35.1" customHeight="1" x14ac:dyDescent="0.25">
      <c r="A930" s="27"/>
      <c r="B930" s="27"/>
      <c r="C930" s="3"/>
      <c r="D930" s="4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T930" s="28"/>
      <c r="U930" s="61"/>
      <c r="V930" s="3"/>
      <c r="W930" s="3"/>
    </row>
    <row r="931" spans="1:23" ht="35.1" customHeight="1" x14ac:dyDescent="0.25">
      <c r="A931" s="27"/>
      <c r="B931" s="27"/>
      <c r="C931" s="3"/>
      <c r="D931" s="4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T931" s="28"/>
      <c r="U931" s="61"/>
      <c r="V931" s="3"/>
      <c r="W931" s="3"/>
    </row>
    <row r="932" spans="1:23" ht="35.1" customHeight="1" x14ac:dyDescent="0.25">
      <c r="A932" s="27"/>
      <c r="B932" s="27"/>
      <c r="C932" s="3"/>
      <c r="D932" s="4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T932" s="28"/>
      <c r="U932" s="61"/>
      <c r="V932" s="3"/>
      <c r="W932" s="3"/>
    </row>
    <row r="933" spans="1:23" ht="35.1" customHeight="1" x14ac:dyDescent="0.25">
      <c r="A933" s="27"/>
      <c r="B933" s="27"/>
      <c r="C933" s="3"/>
      <c r="D933" s="4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T933" s="28"/>
      <c r="U933" s="61"/>
      <c r="V933" s="3"/>
      <c r="W933" s="3"/>
    </row>
    <row r="934" spans="1:23" ht="35.1" customHeight="1" x14ac:dyDescent="0.25">
      <c r="A934" s="27"/>
      <c r="B934" s="27"/>
      <c r="C934" s="3"/>
      <c r="D934" s="4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T934" s="28"/>
      <c r="U934" s="61"/>
      <c r="V934" s="3"/>
      <c r="W934" s="3"/>
    </row>
    <row r="935" spans="1:23" ht="35.1" customHeight="1" x14ac:dyDescent="0.25">
      <c r="A935" s="27"/>
      <c r="B935" s="27"/>
      <c r="C935" s="3"/>
      <c r="D935" s="4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T935" s="28"/>
      <c r="U935" s="61"/>
      <c r="V935" s="3"/>
      <c r="W935" s="3"/>
    </row>
    <row r="936" spans="1:23" ht="35.1" customHeight="1" x14ac:dyDescent="0.25">
      <c r="A936" s="27"/>
      <c r="B936" s="27"/>
      <c r="C936" s="3"/>
      <c r="D936" s="4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T936" s="28"/>
      <c r="U936" s="61"/>
      <c r="V936" s="3"/>
      <c r="W936" s="3"/>
    </row>
    <row r="937" spans="1:23" ht="35.1" customHeight="1" x14ac:dyDescent="0.25">
      <c r="A937" s="27"/>
      <c r="B937" s="27"/>
      <c r="C937" s="3"/>
      <c r="D937" s="4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T937" s="28"/>
      <c r="U937" s="61"/>
      <c r="V937" s="3"/>
      <c r="W937" s="3"/>
    </row>
    <row r="938" spans="1:23" ht="35.1" customHeight="1" x14ac:dyDescent="0.25">
      <c r="A938" s="27"/>
      <c r="B938" s="27"/>
      <c r="C938" s="3"/>
      <c r="D938" s="4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T938" s="28"/>
      <c r="U938" s="61"/>
      <c r="V938" s="3"/>
      <c r="W938" s="3"/>
    </row>
    <row r="939" spans="1:23" ht="35.1" customHeight="1" x14ac:dyDescent="0.25">
      <c r="A939" s="27"/>
      <c r="B939" s="27"/>
      <c r="C939" s="3"/>
      <c r="D939" s="4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T939" s="28"/>
      <c r="U939" s="61"/>
      <c r="V939" s="3"/>
      <c r="W939" s="3"/>
    </row>
    <row r="940" spans="1:23" ht="35.1" customHeight="1" x14ac:dyDescent="0.25">
      <c r="A940" s="27"/>
      <c r="B940" s="27"/>
      <c r="C940" s="3"/>
      <c r="D940" s="4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T940" s="28"/>
      <c r="U940" s="61"/>
      <c r="V940" s="3"/>
      <c r="W940" s="3"/>
    </row>
    <row r="941" spans="1:23" ht="35.1" customHeight="1" x14ac:dyDescent="0.25">
      <c r="A941" s="27"/>
      <c r="B941" s="27"/>
      <c r="C941" s="3"/>
      <c r="D941" s="4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T941" s="28"/>
      <c r="U941" s="61"/>
      <c r="V941" s="3"/>
      <c r="W941" s="3"/>
    </row>
    <row r="942" spans="1:23" ht="35.1" customHeight="1" x14ac:dyDescent="0.25">
      <c r="A942" s="27"/>
      <c r="B942" s="27"/>
      <c r="C942" s="3"/>
      <c r="D942" s="4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T942" s="28"/>
      <c r="U942" s="61"/>
      <c r="V942" s="3"/>
      <c r="W942" s="3"/>
    </row>
    <row r="943" spans="1:23" ht="35.1" customHeight="1" x14ac:dyDescent="0.25">
      <c r="A943" s="27"/>
      <c r="B943" s="27"/>
      <c r="C943" s="3"/>
      <c r="D943" s="4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T943" s="28"/>
      <c r="U943" s="61"/>
      <c r="V943" s="3"/>
      <c r="W943" s="3"/>
    </row>
    <row r="944" spans="1:23" ht="35.1" customHeight="1" x14ac:dyDescent="0.25">
      <c r="A944" s="27"/>
      <c r="B944" s="27"/>
      <c r="C944" s="3"/>
      <c r="D944" s="4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T944" s="28"/>
      <c r="U944" s="61"/>
      <c r="V944" s="3"/>
      <c r="W944" s="3"/>
    </row>
    <row r="945" spans="1:23" ht="35.1" customHeight="1" x14ac:dyDescent="0.25">
      <c r="A945" s="27"/>
      <c r="B945" s="27"/>
      <c r="C945" s="3"/>
      <c r="D945" s="4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T945" s="28"/>
      <c r="U945" s="61"/>
      <c r="V945" s="3"/>
      <c r="W945" s="3"/>
    </row>
    <row r="946" spans="1:23" ht="35.1" customHeight="1" x14ac:dyDescent="0.25">
      <c r="A946" s="27"/>
      <c r="B946" s="27"/>
      <c r="C946" s="3"/>
      <c r="D946" s="4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T946" s="28"/>
      <c r="U946" s="61"/>
      <c r="V946" s="3"/>
      <c r="W946" s="3"/>
    </row>
    <row r="947" spans="1:23" ht="35.1" customHeight="1" x14ac:dyDescent="0.25">
      <c r="A947" s="27"/>
      <c r="B947" s="27"/>
      <c r="C947" s="3"/>
      <c r="D947" s="4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T947" s="28"/>
      <c r="U947" s="61"/>
      <c r="V947" s="3"/>
      <c r="W947" s="3"/>
    </row>
    <row r="948" spans="1:23" ht="35.1" customHeight="1" x14ac:dyDescent="0.25">
      <c r="A948" s="27"/>
      <c r="B948" s="27"/>
      <c r="C948" s="3"/>
      <c r="D948" s="4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T948" s="28"/>
      <c r="U948" s="61"/>
      <c r="V948" s="3"/>
      <c r="W948" s="3"/>
    </row>
    <row r="949" spans="1:23" ht="35.1" customHeight="1" x14ac:dyDescent="0.25">
      <c r="A949" s="27"/>
      <c r="B949" s="27"/>
      <c r="C949" s="3"/>
      <c r="D949" s="4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T949" s="28"/>
      <c r="U949" s="61"/>
      <c r="V949" s="3"/>
      <c r="W949" s="3"/>
    </row>
    <row r="950" spans="1:23" ht="35.1" customHeight="1" x14ac:dyDescent="0.25">
      <c r="A950" s="27"/>
      <c r="B950" s="27"/>
      <c r="C950" s="3"/>
      <c r="D950" s="4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T950" s="28"/>
      <c r="U950" s="61"/>
      <c r="V950" s="3"/>
      <c r="W950" s="3"/>
    </row>
    <row r="951" spans="1:23" ht="35.1" customHeight="1" x14ac:dyDescent="0.25">
      <c r="A951" s="27"/>
      <c r="B951" s="27"/>
      <c r="C951" s="3"/>
      <c r="D951" s="4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T951" s="28"/>
      <c r="U951" s="61"/>
      <c r="V951" s="3"/>
      <c r="W951" s="3"/>
    </row>
    <row r="952" spans="1:23" ht="35.1" customHeight="1" x14ac:dyDescent="0.25">
      <c r="A952" s="27"/>
      <c r="B952" s="27"/>
      <c r="C952" s="3"/>
      <c r="D952" s="4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T952" s="28"/>
      <c r="U952" s="61"/>
      <c r="V952" s="3"/>
      <c r="W952" s="3"/>
    </row>
    <row r="953" spans="1:23" ht="35.1" customHeight="1" x14ac:dyDescent="0.25">
      <c r="A953" s="27"/>
      <c r="B953" s="27"/>
      <c r="C953" s="3"/>
      <c r="D953" s="4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T953" s="28"/>
      <c r="U953" s="61"/>
      <c r="V953" s="3"/>
      <c r="W953" s="3"/>
    </row>
    <row r="954" spans="1:23" ht="35.1" customHeight="1" x14ac:dyDescent="0.25">
      <c r="A954" s="27"/>
      <c r="B954" s="27"/>
      <c r="C954" s="3"/>
      <c r="D954" s="4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T954" s="28"/>
      <c r="U954" s="61"/>
      <c r="V954" s="3"/>
      <c r="W954" s="3"/>
    </row>
    <row r="955" spans="1:23" ht="35.1" customHeight="1" x14ac:dyDescent="0.25">
      <c r="A955" s="27"/>
      <c r="B955" s="27"/>
      <c r="C955" s="3"/>
      <c r="D955" s="4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T955" s="28"/>
      <c r="U955" s="61"/>
      <c r="V955" s="3"/>
      <c r="W955" s="3"/>
    </row>
    <row r="956" spans="1:23" ht="35.1" customHeight="1" x14ac:dyDescent="0.25">
      <c r="A956" s="27"/>
      <c r="B956" s="27"/>
      <c r="C956" s="3"/>
      <c r="D956" s="4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T956" s="28"/>
      <c r="U956" s="61"/>
      <c r="V956" s="3"/>
      <c r="W956" s="3"/>
    </row>
    <row r="957" spans="1:23" ht="35.1" customHeight="1" x14ac:dyDescent="0.25">
      <c r="A957" s="27"/>
      <c r="B957" s="27"/>
      <c r="C957" s="3"/>
      <c r="D957" s="4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T957" s="28"/>
      <c r="U957" s="61"/>
      <c r="V957" s="3"/>
      <c r="W957" s="3"/>
    </row>
    <row r="958" spans="1:23" ht="35.1" customHeight="1" x14ac:dyDescent="0.25">
      <c r="A958" s="27"/>
      <c r="B958" s="27"/>
      <c r="C958" s="3"/>
      <c r="D958" s="4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T958" s="28"/>
      <c r="U958" s="61"/>
      <c r="V958" s="3"/>
      <c r="W958" s="3"/>
    </row>
    <row r="959" spans="1:23" ht="35.1" customHeight="1" x14ac:dyDescent="0.25">
      <c r="A959" s="27"/>
      <c r="B959" s="27"/>
      <c r="C959" s="3"/>
      <c r="D959" s="4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T959" s="28"/>
      <c r="U959" s="61"/>
      <c r="V959" s="3"/>
      <c r="W959" s="3"/>
    </row>
    <row r="960" spans="1:23" ht="35.1" customHeight="1" x14ac:dyDescent="0.25">
      <c r="A960" s="27"/>
      <c r="B960" s="27"/>
      <c r="C960" s="3"/>
      <c r="D960" s="4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T960" s="28"/>
      <c r="U960" s="61"/>
      <c r="V960" s="3"/>
      <c r="W960" s="3"/>
    </row>
    <row r="961" spans="1:23" ht="35.1" customHeight="1" x14ac:dyDescent="0.25">
      <c r="A961" s="27"/>
      <c r="B961" s="27"/>
      <c r="C961" s="3"/>
      <c r="D961" s="4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T961" s="28"/>
      <c r="U961" s="61"/>
      <c r="V961" s="3"/>
      <c r="W961" s="3"/>
    </row>
    <row r="962" spans="1:23" ht="35.1" customHeight="1" x14ac:dyDescent="0.25">
      <c r="A962" s="27"/>
      <c r="B962" s="27"/>
      <c r="C962" s="3"/>
      <c r="D962" s="4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T962" s="28"/>
      <c r="U962" s="61"/>
      <c r="V962" s="3"/>
      <c r="W962" s="3"/>
    </row>
    <row r="963" spans="1:23" ht="35.1" customHeight="1" x14ac:dyDescent="0.25">
      <c r="A963" s="27"/>
      <c r="B963" s="27"/>
      <c r="C963" s="3"/>
      <c r="D963" s="4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T963" s="28"/>
      <c r="U963" s="61"/>
      <c r="V963" s="3"/>
      <c r="W963" s="3"/>
    </row>
    <row r="964" spans="1:23" ht="35.1" customHeight="1" x14ac:dyDescent="0.25">
      <c r="A964" s="27"/>
      <c r="B964" s="27"/>
      <c r="C964" s="3"/>
      <c r="D964" s="4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T964" s="28"/>
      <c r="U964" s="61"/>
      <c r="V964" s="3"/>
      <c r="W964" s="3"/>
    </row>
    <row r="965" spans="1:23" ht="35.1" customHeight="1" x14ac:dyDescent="0.25">
      <c r="A965" s="27"/>
      <c r="B965" s="27"/>
      <c r="C965" s="3"/>
      <c r="D965" s="4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T965" s="28"/>
      <c r="U965" s="61"/>
      <c r="V965" s="3"/>
      <c r="W965" s="3"/>
    </row>
    <row r="966" spans="1:23" ht="35.1" customHeight="1" x14ac:dyDescent="0.25">
      <c r="A966" s="27"/>
      <c r="B966" s="27"/>
      <c r="C966" s="3"/>
      <c r="D966" s="4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T966" s="28"/>
      <c r="U966" s="61"/>
      <c r="V966" s="3"/>
      <c r="W966" s="3"/>
    </row>
    <row r="967" spans="1:23" ht="35.1" customHeight="1" x14ac:dyDescent="0.25">
      <c r="A967" s="27"/>
      <c r="B967" s="27"/>
      <c r="C967" s="3"/>
      <c r="D967" s="4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T967" s="28"/>
      <c r="U967" s="61"/>
      <c r="V967" s="3"/>
      <c r="W967" s="3"/>
    </row>
    <row r="968" spans="1:23" ht="35.1" customHeight="1" x14ac:dyDescent="0.25">
      <c r="A968" s="27"/>
      <c r="B968" s="27"/>
      <c r="C968" s="3"/>
      <c r="D968" s="4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T968" s="28"/>
      <c r="U968" s="61"/>
      <c r="V968" s="3"/>
      <c r="W968" s="3"/>
    </row>
    <row r="969" spans="1:23" ht="35.1" customHeight="1" x14ac:dyDescent="0.25">
      <c r="A969" s="27"/>
      <c r="B969" s="27"/>
      <c r="C969" s="3"/>
      <c r="D969" s="4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T969" s="28"/>
      <c r="U969" s="61"/>
      <c r="V969" s="3"/>
      <c r="W969" s="3"/>
    </row>
    <row r="970" spans="1:23" ht="35.1" customHeight="1" x14ac:dyDescent="0.25">
      <c r="A970" s="27"/>
      <c r="B970" s="27"/>
      <c r="C970" s="3"/>
      <c r="D970" s="4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T970" s="28"/>
      <c r="U970" s="61"/>
      <c r="V970" s="3"/>
      <c r="W970" s="3"/>
    </row>
    <row r="971" spans="1:23" ht="35.1" customHeight="1" x14ac:dyDescent="0.25">
      <c r="A971" s="27"/>
      <c r="B971" s="27"/>
      <c r="C971" s="3"/>
      <c r="D971" s="4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T971" s="28"/>
      <c r="U971" s="61"/>
      <c r="V971" s="3"/>
      <c r="W971" s="3"/>
    </row>
    <row r="972" spans="1:23" ht="35.1" customHeight="1" x14ac:dyDescent="0.25">
      <c r="A972" s="27"/>
      <c r="B972" s="27"/>
      <c r="C972" s="3"/>
      <c r="D972" s="4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T972" s="28"/>
      <c r="U972" s="61"/>
      <c r="V972" s="3"/>
      <c r="W972" s="3"/>
    </row>
    <row r="973" spans="1:23" ht="35.1" customHeight="1" x14ac:dyDescent="0.25">
      <c r="A973" s="27"/>
      <c r="B973" s="27"/>
      <c r="C973" s="3"/>
      <c r="D973" s="4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T973" s="28"/>
      <c r="U973" s="61"/>
      <c r="V973" s="3"/>
      <c r="W973" s="3"/>
    </row>
    <row r="974" spans="1:23" ht="35.1" customHeight="1" x14ac:dyDescent="0.25">
      <c r="A974" s="27"/>
      <c r="B974" s="27"/>
      <c r="C974" s="3"/>
      <c r="D974" s="4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T974" s="28"/>
      <c r="U974" s="61"/>
      <c r="V974" s="3"/>
      <c r="W974" s="3"/>
    </row>
    <row r="975" spans="1:23" ht="35.1" customHeight="1" x14ac:dyDescent="0.25">
      <c r="A975" s="27"/>
      <c r="B975" s="27"/>
      <c r="C975" s="3"/>
      <c r="D975" s="4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T975" s="28"/>
      <c r="U975" s="61"/>
      <c r="V975" s="3"/>
      <c r="W975" s="3"/>
    </row>
    <row r="976" spans="1:23" ht="35.1" customHeight="1" x14ac:dyDescent="0.25">
      <c r="A976" s="27"/>
      <c r="B976" s="27"/>
      <c r="C976" s="3"/>
      <c r="D976" s="4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T976" s="28"/>
      <c r="U976" s="61"/>
      <c r="V976" s="3"/>
      <c r="W976" s="3"/>
    </row>
    <row r="977" spans="1:23" ht="35.1" customHeight="1" x14ac:dyDescent="0.25">
      <c r="A977" s="27"/>
      <c r="B977" s="27"/>
      <c r="C977" s="3"/>
      <c r="D977" s="4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T977" s="28"/>
      <c r="U977" s="61"/>
      <c r="V977" s="3"/>
      <c r="W977" s="3"/>
    </row>
    <row r="978" spans="1:23" ht="35.1" customHeight="1" x14ac:dyDescent="0.25">
      <c r="A978" s="27"/>
      <c r="B978" s="27"/>
      <c r="C978" s="3"/>
      <c r="D978" s="4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T978" s="28"/>
      <c r="U978" s="61"/>
      <c r="V978" s="3"/>
      <c r="W978" s="3"/>
    </row>
    <row r="979" spans="1:23" ht="35.1" customHeight="1" x14ac:dyDescent="0.25">
      <c r="A979" s="27"/>
      <c r="B979" s="27"/>
      <c r="C979" s="3"/>
      <c r="D979" s="4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T979" s="28"/>
      <c r="U979" s="61"/>
      <c r="V979" s="3"/>
      <c r="W979" s="3"/>
    </row>
    <row r="980" spans="1:23" ht="35.1" customHeight="1" x14ac:dyDescent="0.25">
      <c r="A980" s="27"/>
      <c r="B980" s="27"/>
      <c r="C980" s="3"/>
      <c r="D980" s="4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T980" s="28"/>
      <c r="U980" s="61"/>
      <c r="V980" s="3"/>
      <c r="W980" s="3"/>
    </row>
    <row r="981" spans="1:23" ht="35.1" customHeight="1" x14ac:dyDescent="0.25">
      <c r="A981" s="27"/>
      <c r="B981" s="27"/>
      <c r="C981" s="3"/>
      <c r="D981" s="4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T981" s="28"/>
      <c r="U981" s="61"/>
      <c r="V981" s="3"/>
      <c r="W981" s="3"/>
    </row>
    <row r="982" spans="1:23" ht="35.1" customHeight="1" x14ac:dyDescent="0.25">
      <c r="A982" s="27"/>
      <c r="B982" s="27"/>
      <c r="C982" s="3"/>
      <c r="D982" s="4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T982" s="28"/>
      <c r="U982" s="61"/>
      <c r="V982" s="3"/>
      <c r="W982" s="3"/>
    </row>
    <row r="983" spans="1:23" ht="35.1" customHeight="1" x14ac:dyDescent="0.25">
      <c r="A983" s="27"/>
      <c r="B983" s="27"/>
      <c r="C983" s="3"/>
      <c r="D983" s="4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T983" s="28"/>
      <c r="U983" s="61"/>
      <c r="V983" s="3"/>
      <c r="W983" s="3"/>
    </row>
    <row r="984" spans="1:23" ht="35.1" customHeight="1" x14ac:dyDescent="0.25">
      <c r="A984" s="27"/>
      <c r="B984" s="27"/>
      <c r="C984" s="3"/>
      <c r="D984" s="4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T984" s="28"/>
      <c r="U984" s="61"/>
      <c r="V984" s="3"/>
      <c r="W984" s="3"/>
    </row>
    <row r="985" spans="1:23" ht="35.1" customHeight="1" x14ac:dyDescent="0.25">
      <c r="A985" s="27"/>
      <c r="B985" s="27"/>
      <c r="C985" s="3"/>
      <c r="D985" s="4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T985" s="28"/>
      <c r="U985" s="61"/>
      <c r="V985" s="3"/>
      <c r="W985" s="3"/>
    </row>
    <row r="986" spans="1:23" ht="35.1" customHeight="1" x14ac:dyDescent="0.25">
      <c r="A986" s="27"/>
      <c r="B986" s="27"/>
      <c r="C986" s="3"/>
      <c r="D986" s="4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T986" s="28"/>
      <c r="U986" s="61"/>
      <c r="V986" s="3"/>
      <c r="W986" s="3"/>
    </row>
    <row r="987" spans="1:23" ht="35.1" customHeight="1" x14ac:dyDescent="0.25">
      <c r="A987" s="27"/>
      <c r="B987" s="27"/>
      <c r="C987" s="3"/>
      <c r="D987" s="4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T987" s="28"/>
      <c r="U987" s="61"/>
      <c r="V987" s="3"/>
      <c r="W987" s="3"/>
    </row>
    <row r="988" spans="1:23" ht="35.1" customHeight="1" x14ac:dyDescent="0.25">
      <c r="A988" s="27"/>
      <c r="B988" s="27"/>
      <c r="C988" s="3"/>
      <c r="D988" s="4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T988" s="28"/>
      <c r="U988" s="61"/>
      <c r="V988" s="3"/>
      <c r="W988" s="3"/>
    </row>
    <row r="989" spans="1:23" ht="35.1" customHeight="1" x14ac:dyDescent="0.25">
      <c r="A989" s="27"/>
      <c r="B989" s="27"/>
      <c r="C989" s="3"/>
      <c r="D989" s="4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T989" s="28"/>
      <c r="U989" s="61"/>
      <c r="V989" s="3"/>
      <c r="W989" s="3"/>
    </row>
    <row r="990" spans="1:23" ht="35.1" customHeight="1" x14ac:dyDescent="0.25">
      <c r="A990" s="27"/>
      <c r="B990" s="27"/>
      <c r="C990" s="3"/>
      <c r="D990" s="4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T990" s="28"/>
      <c r="U990" s="61"/>
      <c r="V990" s="3"/>
      <c r="W990" s="3"/>
    </row>
    <row r="991" spans="1:23" ht="35.1" customHeight="1" x14ac:dyDescent="0.25">
      <c r="A991" s="27"/>
      <c r="B991" s="27"/>
      <c r="C991" s="3"/>
      <c r="D991" s="4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T991" s="28"/>
      <c r="U991" s="61"/>
      <c r="V991" s="3"/>
      <c r="W991" s="3"/>
    </row>
    <row r="992" spans="1:23" ht="35.1" customHeight="1" x14ac:dyDescent="0.25">
      <c r="A992" s="27"/>
      <c r="B992" s="27"/>
      <c r="C992" s="3"/>
      <c r="D992" s="4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T992" s="28"/>
      <c r="U992" s="61"/>
      <c r="V992" s="3"/>
      <c r="W992" s="3"/>
    </row>
    <row r="993" spans="1:23" ht="35.1" customHeight="1" x14ac:dyDescent="0.25">
      <c r="A993" s="27"/>
      <c r="B993" s="27"/>
      <c r="C993" s="3"/>
      <c r="D993" s="4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T993" s="28"/>
      <c r="U993" s="61"/>
      <c r="V993" s="3"/>
      <c r="W993" s="3"/>
    </row>
    <row r="994" spans="1:23" ht="35.1" customHeight="1" x14ac:dyDescent="0.25">
      <c r="A994" s="27"/>
      <c r="B994" s="27"/>
      <c r="C994" s="3"/>
      <c r="D994" s="4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T994" s="28"/>
      <c r="U994" s="61"/>
      <c r="V994" s="3"/>
      <c r="W994" s="3"/>
    </row>
    <row r="995" spans="1:23" ht="35.1" customHeight="1" x14ac:dyDescent="0.25">
      <c r="A995" s="27"/>
      <c r="B995" s="27"/>
      <c r="C995" s="3"/>
      <c r="D995" s="4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T995" s="28"/>
      <c r="U995" s="61"/>
      <c r="V995" s="3"/>
      <c r="W995" s="3"/>
    </row>
    <row r="996" spans="1:23" ht="35.1" customHeight="1" x14ac:dyDescent="0.25">
      <c r="A996" s="27"/>
      <c r="B996" s="27"/>
      <c r="C996" s="3"/>
      <c r="D996" s="4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T996" s="28"/>
      <c r="U996" s="61"/>
      <c r="V996" s="3"/>
      <c r="W996" s="3"/>
    </row>
    <row r="997" spans="1:23" ht="35.1" customHeight="1" x14ac:dyDescent="0.25">
      <c r="A997" s="27"/>
      <c r="B997" s="27"/>
      <c r="C997" s="3"/>
      <c r="D997" s="4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T997" s="28"/>
      <c r="U997" s="61"/>
      <c r="V997" s="3"/>
      <c r="W997" s="3"/>
    </row>
    <row r="998" spans="1:23" ht="35.1" customHeight="1" x14ac:dyDescent="0.25">
      <c r="A998" s="27"/>
      <c r="B998" s="27"/>
      <c r="C998" s="3"/>
      <c r="D998" s="4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T998" s="28"/>
      <c r="U998" s="61"/>
      <c r="V998" s="3"/>
      <c r="W998" s="3"/>
    </row>
    <row r="999" spans="1:23" ht="35.1" customHeight="1" x14ac:dyDescent="0.25">
      <c r="A999" s="27"/>
      <c r="B999" s="27"/>
      <c r="C999" s="3"/>
      <c r="D999" s="4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T999" s="28"/>
      <c r="U999" s="61"/>
      <c r="V999" s="3"/>
      <c r="W999" s="3"/>
    </row>
    <row r="1000" spans="1:23" ht="35.1" customHeight="1" x14ac:dyDescent="0.25">
      <c r="A1000" s="27"/>
      <c r="B1000" s="27"/>
      <c r="C1000" s="3"/>
      <c r="D1000" s="4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T1000" s="28"/>
      <c r="U1000" s="61"/>
      <c r="V1000" s="3"/>
      <c r="W1000" s="3"/>
    </row>
    <row r="1001" spans="1:23" ht="35.1" customHeight="1" x14ac:dyDescent="0.25">
      <c r="A1001" s="27"/>
      <c r="B1001" s="27"/>
      <c r="C1001" s="3"/>
      <c r="D1001" s="4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T1001" s="28"/>
      <c r="U1001" s="61"/>
      <c r="V1001" s="3"/>
      <c r="W1001" s="3"/>
    </row>
    <row r="1002" spans="1:23" ht="35.1" customHeight="1" x14ac:dyDescent="0.25">
      <c r="A1002" s="27"/>
      <c r="B1002" s="27"/>
      <c r="C1002" s="3"/>
      <c r="D1002" s="4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T1002" s="28"/>
      <c r="U1002" s="61"/>
      <c r="V1002" s="3"/>
      <c r="W1002" s="3"/>
    </row>
    <row r="1003" spans="1:23" ht="35.1" customHeight="1" x14ac:dyDescent="0.25">
      <c r="A1003" s="27"/>
      <c r="B1003" s="27"/>
      <c r="C1003" s="3"/>
      <c r="D1003" s="4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T1003" s="28"/>
      <c r="U1003" s="61"/>
      <c r="V1003" s="3"/>
      <c r="W1003" s="3"/>
    </row>
    <row r="1004" spans="1:23" ht="35.1" customHeight="1" x14ac:dyDescent="0.25">
      <c r="A1004" s="27"/>
      <c r="B1004" s="27"/>
      <c r="C1004" s="3"/>
      <c r="D1004" s="4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T1004" s="28"/>
      <c r="U1004" s="61"/>
      <c r="V1004" s="3"/>
      <c r="W1004" s="3"/>
    </row>
    <row r="1005" spans="1:23" ht="35.1" customHeight="1" x14ac:dyDescent="0.25">
      <c r="A1005" s="27"/>
      <c r="B1005" s="27"/>
      <c r="C1005" s="3"/>
      <c r="D1005" s="4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T1005" s="28"/>
      <c r="U1005" s="61"/>
      <c r="V1005" s="3"/>
      <c r="W1005" s="3"/>
    </row>
    <row r="1006" spans="1:23" ht="35.1" customHeight="1" x14ac:dyDescent="0.25">
      <c r="A1006" s="27"/>
      <c r="B1006" s="27"/>
      <c r="C1006" s="3"/>
      <c r="D1006" s="4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T1006" s="28"/>
      <c r="U1006" s="61"/>
      <c r="V1006" s="3"/>
      <c r="W1006" s="3"/>
    </row>
    <row r="1007" spans="1:23" ht="35.1" customHeight="1" x14ac:dyDescent="0.25">
      <c r="A1007" s="27"/>
      <c r="B1007" s="27"/>
      <c r="C1007" s="3"/>
      <c r="D1007" s="4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T1007" s="28"/>
      <c r="U1007" s="61"/>
      <c r="V1007" s="3"/>
      <c r="W1007" s="3"/>
    </row>
    <row r="1008" spans="1:23" ht="35.1" customHeight="1" x14ac:dyDescent="0.25">
      <c r="A1008" s="27"/>
      <c r="B1008" s="27"/>
      <c r="C1008" s="3"/>
      <c r="D1008" s="4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T1008" s="28"/>
      <c r="U1008" s="61"/>
      <c r="V1008" s="3"/>
      <c r="W1008" s="3"/>
    </row>
    <row r="1009" spans="1:23" ht="35.1" customHeight="1" x14ac:dyDescent="0.25">
      <c r="A1009" s="27"/>
      <c r="B1009" s="27"/>
      <c r="C1009" s="3"/>
      <c r="D1009" s="4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T1009" s="28"/>
      <c r="U1009" s="61"/>
      <c r="V1009" s="3"/>
      <c r="W1009" s="3"/>
    </row>
    <row r="1010" spans="1:23" ht="35.1" customHeight="1" x14ac:dyDescent="0.25">
      <c r="A1010" s="27"/>
      <c r="B1010" s="27"/>
      <c r="C1010" s="3"/>
      <c r="D1010" s="4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T1010" s="28"/>
      <c r="U1010" s="61"/>
      <c r="V1010" s="3"/>
      <c r="W1010" s="3"/>
    </row>
    <row r="1011" spans="1:23" ht="35.1" customHeight="1" x14ac:dyDescent="0.25">
      <c r="A1011" s="27"/>
      <c r="B1011" s="27"/>
      <c r="C1011" s="3"/>
      <c r="D1011" s="4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T1011" s="28"/>
      <c r="U1011" s="61"/>
      <c r="V1011" s="3"/>
      <c r="W1011" s="3"/>
    </row>
    <row r="1012" spans="1:23" ht="35.1" customHeight="1" x14ac:dyDescent="0.25">
      <c r="A1012" s="27"/>
      <c r="B1012" s="27"/>
      <c r="C1012" s="3"/>
      <c r="D1012" s="4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T1012" s="28"/>
      <c r="U1012" s="61"/>
      <c r="V1012" s="3"/>
      <c r="W1012" s="3"/>
    </row>
    <row r="1013" spans="1:23" ht="35.1" customHeight="1" x14ac:dyDescent="0.25">
      <c r="A1013" s="27"/>
      <c r="B1013" s="27"/>
      <c r="C1013" s="3"/>
      <c r="D1013" s="4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T1013" s="28"/>
      <c r="U1013" s="61"/>
      <c r="V1013" s="3"/>
      <c r="W1013" s="3"/>
    </row>
    <row r="1014" spans="1:23" ht="35.1" customHeight="1" x14ac:dyDescent="0.25">
      <c r="A1014" s="27"/>
      <c r="B1014" s="27"/>
      <c r="C1014" s="3"/>
      <c r="D1014" s="4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T1014" s="28"/>
      <c r="U1014" s="61"/>
      <c r="V1014" s="3"/>
      <c r="W1014" s="3"/>
    </row>
    <row r="1015" spans="1:23" ht="35.1" customHeight="1" x14ac:dyDescent="0.25">
      <c r="A1015" s="27"/>
      <c r="B1015" s="27"/>
      <c r="C1015" s="3"/>
      <c r="D1015" s="4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T1015" s="28"/>
      <c r="U1015" s="61"/>
      <c r="V1015" s="3"/>
      <c r="W1015" s="3"/>
    </row>
    <row r="1016" spans="1:23" ht="35.1" customHeight="1" x14ac:dyDescent="0.25">
      <c r="A1016" s="27"/>
      <c r="B1016" s="27"/>
      <c r="C1016" s="3"/>
      <c r="D1016" s="4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T1016" s="28"/>
      <c r="U1016" s="61"/>
      <c r="V1016" s="3"/>
      <c r="W1016" s="3"/>
    </row>
    <row r="1017" spans="1:23" ht="35.1" customHeight="1" x14ac:dyDescent="0.25">
      <c r="A1017" s="27"/>
      <c r="B1017" s="27"/>
      <c r="C1017" s="3"/>
      <c r="D1017" s="4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T1017" s="28"/>
      <c r="U1017" s="61"/>
      <c r="V1017" s="3"/>
      <c r="W1017" s="3"/>
    </row>
    <row r="1018" spans="1:23" ht="35.1" customHeight="1" x14ac:dyDescent="0.25">
      <c r="A1018" s="27"/>
      <c r="B1018" s="27"/>
      <c r="C1018" s="3"/>
      <c r="D1018" s="4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T1018" s="28"/>
      <c r="U1018" s="61"/>
      <c r="V1018" s="3"/>
      <c r="W1018" s="3"/>
    </row>
    <row r="1019" spans="1:23" ht="35.1" customHeight="1" x14ac:dyDescent="0.25">
      <c r="A1019" s="27"/>
      <c r="B1019" s="27"/>
      <c r="C1019" s="3"/>
      <c r="D1019" s="4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T1019" s="28"/>
      <c r="U1019" s="61"/>
      <c r="V1019" s="3"/>
      <c r="W1019" s="3"/>
    </row>
    <row r="1020" spans="1:23" ht="35.1" customHeight="1" x14ac:dyDescent="0.25">
      <c r="A1020" s="27"/>
      <c r="B1020" s="27"/>
      <c r="C1020" s="3"/>
      <c r="D1020" s="4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T1020" s="28"/>
      <c r="U1020" s="61"/>
      <c r="V1020" s="3"/>
      <c r="W1020" s="3"/>
    </row>
    <row r="1021" spans="1:23" ht="35.1" customHeight="1" x14ac:dyDescent="0.25">
      <c r="A1021" s="27"/>
      <c r="B1021" s="27"/>
      <c r="C1021" s="3"/>
      <c r="D1021" s="4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T1021" s="28"/>
      <c r="U1021" s="61"/>
      <c r="V1021" s="3"/>
      <c r="W1021" s="3"/>
    </row>
    <row r="1022" spans="1:23" ht="35.1" customHeight="1" x14ac:dyDescent="0.25">
      <c r="A1022" s="27"/>
      <c r="B1022" s="27"/>
      <c r="C1022" s="3"/>
      <c r="D1022" s="4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T1022" s="28"/>
      <c r="U1022" s="61"/>
      <c r="V1022" s="3"/>
      <c r="W1022" s="3"/>
    </row>
    <row r="1023" spans="1:23" ht="35.1" customHeight="1" x14ac:dyDescent="0.25">
      <c r="A1023" s="27"/>
      <c r="B1023" s="27"/>
      <c r="C1023" s="3"/>
      <c r="D1023" s="4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T1023" s="28"/>
      <c r="U1023" s="61"/>
      <c r="V1023" s="3"/>
      <c r="W1023" s="3"/>
    </row>
    <row r="1024" spans="1:23" ht="35.1" customHeight="1" x14ac:dyDescent="0.25">
      <c r="A1024" s="27"/>
      <c r="B1024" s="27"/>
      <c r="C1024" s="3"/>
      <c r="D1024" s="4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T1024" s="28"/>
      <c r="U1024" s="61"/>
      <c r="V1024" s="3"/>
      <c r="W1024" s="3"/>
    </row>
    <row r="1025" spans="1:23" ht="35.1" customHeight="1" x14ac:dyDescent="0.25">
      <c r="A1025" s="27"/>
      <c r="B1025" s="27"/>
      <c r="C1025" s="3"/>
      <c r="D1025" s="4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T1025" s="28"/>
      <c r="U1025" s="61"/>
      <c r="V1025" s="3"/>
      <c r="W1025" s="3"/>
    </row>
    <row r="1026" spans="1:23" ht="35.1" customHeight="1" x14ac:dyDescent="0.25">
      <c r="A1026" s="27"/>
      <c r="B1026" s="27"/>
      <c r="C1026" s="3"/>
      <c r="D1026" s="4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T1026" s="28"/>
      <c r="U1026" s="61"/>
      <c r="V1026" s="3"/>
      <c r="W1026" s="3"/>
    </row>
    <row r="1027" spans="1:23" ht="35.1" customHeight="1" x14ac:dyDescent="0.25">
      <c r="A1027" s="27"/>
      <c r="B1027" s="27"/>
      <c r="C1027" s="3"/>
      <c r="D1027" s="4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T1027" s="28"/>
      <c r="U1027" s="61"/>
      <c r="V1027" s="3"/>
      <c r="W1027" s="3"/>
    </row>
    <row r="1028" spans="1:23" ht="35.1" customHeight="1" x14ac:dyDescent="0.25">
      <c r="A1028" s="27"/>
      <c r="B1028" s="27"/>
      <c r="C1028" s="3"/>
      <c r="D1028" s="4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T1028" s="28"/>
      <c r="U1028" s="61"/>
      <c r="V1028" s="3"/>
      <c r="W1028" s="3"/>
    </row>
    <row r="1029" spans="1:23" ht="35.1" customHeight="1" x14ac:dyDescent="0.25">
      <c r="A1029" s="27"/>
      <c r="B1029" s="27"/>
      <c r="C1029" s="3"/>
      <c r="D1029" s="4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T1029" s="28"/>
      <c r="U1029" s="61"/>
      <c r="V1029" s="3"/>
      <c r="W1029" s="3"/>
    </row>
    <row r="1030" spans="1:23" ht="35.1" customHeight="1" x14ac:dyDescent="0.25">
      <c r="A1030" s="27"/>
      <c r="B1030" s="27"/>
      <c r="C1030" s="3"/>
      <c r="D1030" s="4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T1030" s="28"/>
      <c r="U1030" s="61"/>
      <c r="V1030" s="3"/>
      <c r="W1030" s="3"/>
    </row>
    <row r="1031" spans="1:23" ht="35.1" customHeight="1" x14ac:dyDescent="0.25">
      <c r="A1031" s="27"/>
      <c r="B1031" s="27"/>
      <c r="C1031" s="3"/>
      <c r="D1031" s="4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T1031" s="28"/>
      <c r="U1031" s="61"/>
      <c r="V1031" s="3"/>
      <c r="W1031" s="3"/>
    </row>
    <row r="1032" spans="1:23" ht="35.1" customHeight="1" x14ac:dyDescent="0.25">
      <c r="A1032" s="27"/>
      <c r="B1032" s="27"/>
      <c r="C1032" s="3"/>
      <c r="D1032" s="4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T1032" s="28"/>
      <c r="U1032" s="61"/>
      <c r="V1032" s="3"/>
      <c r="W1032" s="3"/>
    </row>
    <row r="1033" spans="1:23" ht="35.1" customHeight="1" x14ac:dyDescent="0.25">
      <c r="A1033" s="27"/>
      <c r="B1033" s="27"/>
      <c r="C1033" s="3"/>
      <c r="D1033" s="4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T1033" s="28"/>
      <c r="U1033" s="61"/>
      <c r="V1033" s="3"/>
      <c r="W1033" s="3"/>
    </row>
    <row r="1034" spans="1:23" ht="35.1" customHeight="1" x14ac:dyDescent="0.25">
      <c r="A1034" s="27"/>
      <c r="B1034" s="27"/>
      <c r="C1034" s="3"/>
      <c r="D1034" s="4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T1034" s="28"/>
      <c r="U1034" s="61"/>
      <c r="V1034" s="3"/>
      <c r="W1034" s="3"/>
    </row>
    <row r="1035" spans="1:23" ht="35.1" customHeight="1" x14ac:dyDescent="0.25">
      <c r="A1035" s="27"/>
      <c r="B1035" s="27"/>
      <c r="C1035" s="3"/>
      <c r="D1035" s="4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T1035" s="28"/>
      <c r="U1035" s="61"/>
      <c r="V1035" s="3"/>
      <c r="W1035" s="3"/>
    </row>
    <row r="1036" spans="1:23" ht="35.1" customHeight="1" x14ac:dyDescent="0.25">
      <c r="A1036" s="27"/>
      <c r="B1036" s="27"/>
      <c r="C1036" s="3"/>
      <c r="D1036" s="4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T1036" s="28"/>
      <c r="U1036" s="61"/>
      <c r="V1036" s="3"/>
      <c r="W1036" s="3"/>
    </row>
    <row r="1037" spans="1:23" ht="35.1" customHeight="1" x14ac:dyDescent="0.25">
      <c r="A1037" s="27"/>
      <c r="B1037" s="27"/>
      <c r="C1037" s="3"/>
      <c r="D1037" s="4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T1037" s="28"/>
      <c r="U1037" s="61"/>
      <c r="V1037" s="3"/>
      <c r="W1037" s="3"/>
    </row>
    <row r="1038" spans="1:23" ht="35.1" customHeight="1" x14ac:dyDescent="0.25">
      <c r="A1038" s="27"/>
      <c r="B1038" s="27"/>
      <c r="C1038" s="3"/>
      <c r="D1038" s="4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T1038" s="28"/>
      <c r="U1038" s="61"/>
      <c r="V1038" s="3"/>
      <c r="W1038" s="3"/>
    </row>
    <row r="1039" spans="1:23" ht="35.1" customHeight="1" x14ac:dyDescent="0.25">
      <c r="A1039" s="27"/>
      <c r="B1039" s="27"/>
      <c r="C1039" s="3"/>
      <c r="D1039" s="4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T1039" s="28"/>
      <c r="U1039" s="61"/>
      <c r="V1039" s="3"/>
      <c r="W1039" s="3"/>
    </row>
    <row r="1040" spans="1:23" ht="35.1" customHeight="1" x14ac:dyDescent="0.25">
      <c r="A1040" s="27"/>
      <c r="B1040" s="27"/>
      <c r="C1040" s="3"/>
      <c r="D1040" s="4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T1040" s="28"/>
      <c r="U1040" s="61"/>
      <c r="V1040" s="3"/>
      <c r="W1040" s="3"/>
    </row>
    <row r="1041" spans="1:23" ht="35.1" customHeight="1" x14ac:dyDescent="0.25">
      <c r="A1041" s="27"/>
      <c r="B1041" s="27"/>
      <c r="C1041" s="3"/>
      <c r="D1041" s="4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T1041" s="28"/>
      <c r="U1041" s="61"/>
      <c r="V1041" s="3"/>
      <c r="W1041" s="3"/>
    </row>
    <row r="1042" spans="1:23" ht="35.1" customHeight="1" x14ac:dyDescent="0.25">
      <c r="A1042" s="27"/>
      <c r="B1042" s="27"/>
      <c r="C1042" s="3"/>
      <c r="D1042" s="4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T1042" s="28"/>
      <c r="U1042" s="61"/>
      <c r="V1042" s="3"/>
      <c r="W1042" s="3"/>
    </row>
    <row r="1043" spans="1:23" ht="35.1" customHeight="1" x14ac:dyDescent="0.25">
      <c r="A1043" s="27"/>
      <c r="B1043" s="27"/>
      <c r="C1043" s="3"/>
      <c r="D1043" s="4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T1043" s="28"/>
      <c r="U1043" s="61"/>
      <c r="V1043" s="3"/>
      <c r="W1043" s="3"/>
    </row>
    <row r="1044" spans="1:23" ht="35.1" customHeight="1" x14ac:dyDescent="0.25">
      <c r="A1044" s="27"/>
      <c r="B1044" s="27"/>
      <c r="C1044" s="3"/>
      <c r="D1044" s="4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T1044" s="28"/>
      <c r="U1044" s="61"/>
      <c r="V1044" s="3"/>
      <c r="W1044" s="3"/>
    </row>
    <row r="1045" spans="1:23" ht="35.1" customHeight="1" x14ac:dyDescent="0.25">
      <c r="A1045" s="27"/>
      <c r="B1045" s="27"/>
      <c r="C1045" s="3"/>
      <c r="D1045" s="4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T1045" s="28"/>
      <c r="U1045" s="61"/>
      <c r="V1045" s="3"/>
      <c r="W1045" s="3"/>
    </row>
    <row r="1046" spans="1:23" ht="35.1" customHeight="1" x14ac:dyDescent="0.25">
      <c r="A1046" s="27"/>
      <c r="B1046" s="27"/>
      <c r="C1046" s="3"/>
      <c r="D1046" s="4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T1046" s="28"/>
      <c r="U1046" s="61"/>
      <c r="V1046" s="3"/>
      <c r="W1046" s="3"/>
    </row>
    <row r="1047" spans="1:23" ht="35.1" customHeight="1" x14ac:dyDescent="0.25">
      <c r="A1047" s="27"/>
      <c r="B1047" s="27"/>
      <c r="C1047" s="3"/>
      <c r="D1047" s="4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T1047" s="28"/>
      <c r="U1047" s="61"/>
      <c r="V1047" s="3"/>
      <c r="W1047" s="3"/>
    </row>
    <row r="1048" spans="1:23" ht="35.1" customHeight="1" x14ac:dyDescent="0.25">
      <c r="A1048" s="27"/>
      <c r="B1048" s="27"/>
      <c r="C1048" s="3"/>
      <c r="D1048" s="4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T1048" s="28"/>
      <c r="U1048" s="61"/>
      <c r="V1048" s="3"/>
      <c r="W1048" s="3"/>
    </row>
    <row r="1049" spans="1:23" ht="35.1" customHeight="1" x14ac:dyDescent="0.25">
      <c r="A1049" s="27"/>
      <c r="B1049" s="27"/>
      <c r="C1049" s="3"/>
      <c r="D1049" s="4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T1049" s="28"/>
      <c r="U1049" s="61"/>
      <c r="V1049" s="3"/>
      <c r="W1049" s="3"/>
    </row>
    <row r="1050" spans="1:23" ht="35.1" customHeight="1" x14ac:dyDescent="0.25">
      <c r="A1050" s="27"/>
      <c r="B1050" s="27"/>
      <c r="C1050" s="3"/>
      <c r="D1050" s="4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T1050" s="28"/>
      <c r="U1050" s="61"/>
      <c r="V1050" s="3"/>
      <c r="W1050" s="3"/>
    </row>
    <row r="1051" spans="1:23" ht="35.1" customHeight="1" x14ac:dyDescent="0.25">
      <c r="A1051" s="27"/>
      <c r="B1051" s="27"/>
      <c r="C1051" s="3"/>
      <c r="D1051" s="4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T1051" s="28"/>
      <c r="U1051" s="61"/>
      <c r="V1051" s="3"/>
      <c r="W1051" s="3"/>
    </row>
    <row r="1052" spans="1:23" ht="35.1" customHeight="1" x14ac:dyDescent="0.25">
      <c r="A1052" s="27"/>
      <c r="B1052" s="27"/>
      <c r="C1052" s="3"/>
      <c r="D1052" s="4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T1052" s="28"/>
      <c r="U1052" s="61"/>
      <c r="V1052" s="3"/>
      <c r="W1052" s="3"/>
    </row>
    <row r="1053" spans="1:23" ht="35.1" customHeight="1" x14ac:dyDescent="0.25">
      <c r="A1053" s="27"/>
      <c r="B1053" s="27"/>
      <c r="C1053" s="3"/>
      <c r="D1053" s="4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T1053" s="28"/>
      <c r="U1053" s="61"/>
      <c r="V1053" s="3"/>
      <c r="W1053" s="3"/>
    </row>
    <row r="1054" spans="1:23" ht="35.1" customHeight="1" x14ac:dyDescent="0.25">
      <c r="A1054" s="27"/>
      <c r="B1054" s="27"/>
      <c r="C1054" s="3"/>
      <c r="D1054" s="4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T1054" s="28"/>
      <c r="U1054" s="61"/>
      <c r="V1054" s="3"/>
      <c r="W1054" s="3"/>
    </row>
    <row r="1055" spans="1:23" ht="35.1" customHeight="1" x14ac:dyDescent="0.25">
      <c r="A1055" s="27"/>
      <c r="B1055" s="27"/>
      <c r="C1055" s="3"/>
      <c r="D1055" s="4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T1055" s="28"/>
      <c r="U1055" s="61"/>
      <c r="V1055" s="3"/>
      <c r="W1055" s="3"/>
    </row>
    <row r="1056" spans="1:23" ht="35.1" customHeight="1" x14ac:dyDescent="0.25">
      <c r="A1056" s="27"/>
      <c r="B1056" s="27"/>
      <c r="C1056" s="3"/>
      <c r="D1056" s="4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T1056" s="28"/>
      <c r="U1056" s="61"/>
      <c r="V1056" s="3"/>
      <c r="W1056" s="3"/>
    </row>
    <row r="1057" spans="1:23" ht="35.1" customHeight="1" x14ac:dyDescent="0.25">
      <c r="A1057" s="27"/>
      <c r="B1057" s="27"/>
      <c r="C1057" s="3"/>
      <c r="D1057" s="4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T1057" s="28"/>
      <c r="U1057" s="61"/>
      <c r="V1057" s="3"/>
      <c r="W1057" s="3"/>
    </row>
    <row r="1058" spans="1:23" ht="35.1" customHeight="1" x14ac:dyDescent="0.25">
      <c r="A1058" s="27"/>
      <c r="B1058" s="27"/>
      <c r="C1058" s="3"/>
      <c r="D1058" s="4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T1058" s="28"/>
      <c r="U1058" s="61"/>
      <c r="V1058" s="3"/>
      <c r="W1058" s="3"/>
    </row>
    <row r="1059" spans="1:23" ht="35.1" customHeight="1" x14ac:dyDescent="0.25">
      <c r="A1059" s="27"/>
      <c r="B1059" s="27"/>
      <c r="C1059" s="3"/>
      <c r="D1059" s="4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T1059" s="28"/>
      <c r="U1059" s="61"/>
      <c r="V1059" s="3"/>
      <c r="W1059" s="3"/>
    </row>
    <row r="1060" spans="1:23" ht="35.1" customHeight="1" x14ac:dyDescent="0.25">
      <c r="A1060" s="27"/>
      <c r="B1060" s="27"/>
      <c r="C1060" s="3"/>
      <c r="D1060" s="4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T1060" s="28"/>
      <c r="U1060" s="61"/>
      <c r="V1060" s="3"/>
      <c r="W1060" s="3"/>
    </row>
    <row r="1061" spans="1:23" ht="35.1" customHeight="1" x14ac:dyDescent="0.25">
      <c r="A1061" s="27"/>
      <c r="B1061" s="27"/>
      <c r="C1061" s="3"/>
      <c r="D1061" s="4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T1061" s="28"/>
      <c r="U1061" s="61"/>
      <c r="V1061" s="3"/>
      <c r="W1061" s="3"/>
    </row>
    <row r="1062" spans="1:23" ht="35.1" customHeight="1" x14ac:dyDescent="0.25">
      <c r="A1062" s="27"/>
      <c r="B1062" s="27"/>
      <c r="C1062" s="3"/>
      <c r="D1062" s="4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T1062" s="28"/>
      <c r="U1062" s="61"/>
      <c r="V1062" s="3"/>
      <c r="W1062" s="3"/>
    </row>
    <row r="1063" spans="1:23" ht="35.1" customHeight="1" x14ac:dyDescent="0.25">
      <c r="A1063" s="27"/>
      <c r="B1063" s="27"/>
      <c r="C1063" s="3"/>
      <c r="D1063" s="4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T1063" s="28"/>
      <c r="U1063" s="61"/>
      <c r="V1063" s="3"/>
      <c r="W1063" s="3"/>
    </row>
    <row r="1064" spans="1:23" ht="35.1" customHeight="1" x14ac:dyDescent="0.25">
      <c r="A1064" s="27"/>
      <c r="B1064" s="27"/>
      <c r="C1064" s="3"/>
      <c r="D1064" s="4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T1064" s="28"/>
      <c r="U1064" s="61"/>
      <c r="V1064" s="3"/>
      <c r="W1064" s="3"/>
    </row>
    <row r="1065" spans="1:23" ht="35.1" customHeight="1" x14ac:dyDescent="0.25">
      <c r="A1065" s="27"/>
      <c r="B1065" s="27"/>
      <c r="C1065" s="3"/>
      <c r="D1065" s="4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T1065" s="28"/>
      <c r="U1065" s="61"/>
      <c r="V1065" s="3"/>
      <c r="W1065" s="3"/>
    </row>
    <row r="1066" spans="1:23" ht="35.1" customHeight="1" x14ac:dyDescent="0.25">
      <c r="A1066" s="27"/>
      <c r="B1066" s="27"/>
      <c r="C1066" s="3"/>
      <c r="D1066" s="4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T1066" s="28"/>
      <c r="U1066" s="61"/>
      <c r="V1066" s="3"/>
      <c r="W1066" s="3"/>
    </row>
    <row r="1067" spans="1:23" ht="35.1" customHeight="1" x14ac:dyDescent="0.25">
      <c r="A1067" s="27"/>
      <c r="B1067" s="27"/>
      <c r="C1067" s="3"/>
      <c r="D1067" s="4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T1067" s="28"/>
      <c r="U1067" s="61"/>
      <c r="V1067" s="3"/>
      <c r="W1067" s="3"/>
    </row>
    <row r="1068" spans="1:23" ht="35.1" customHeight="1" x14ac:dyDescent="0.25">
      <c r="A1068" s="27"/>
      <c r="B1068" s="27"/>
      <c r="C1068" s="3"/>
      <c r="D1068" s="4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T1068" s="28"/>
      <c r="U1068" s="61"/>
      <c r="V1068" s="3"/>
      <c r="W1068" s="3"/>
    </row>
    <row r="1069" spans="1:23" ht="35.1" customHeight="1" x14ac:dyDescent="0.25">
      <c r="A1069" s="27"/>
      <c r="B1069" s="27"/>
      <c r="C1069" s="3"/>
      <c r="D1069" s="4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T1069" s="28"/>
      <c r="U1069" s="61"/>
      <c r="V1069" s="3"/>
      <c r="W1069" s="3"/>
    </row>
    <row r="1070" spans="1:23" ht="35.1" customHeight="1" x14ac:dyDescent="0.25">
      <c r="A1070" s="27"/>
      <c r="B1070" s="27"/>
      <c r="C1070" s="3"/>
      <c r="D1070" s="4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T1070" s="28"/>
      <c r="U1070" s="61"/>
      <c r="V1070" s="3"/>
      <c r="W1070" s="3"/>
    </row>
    <row r="1071" spans="1:23" ht="35.1" customHeight="1" x14ac:dyDescent="0.25">
      <c r="A1071" s="27"/>
      <c r="B1071" s="27"/>
      <c r="C1071" s="3"/>
      <c r="D1071" s="4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T1071" s="28"/>
      <c r="U1071" s="61"/>
      <c r="V1071" s="3"/>
      <c r="W1071" s="3"/>
    </row>
    <row r="1072" spans="1:23" ht="35.1" customHeight="1" x14ac:dyDescent="0.25">
      <c r="A1072" s="27"/>
      <c r="B1072" s="27"/>
      <c r="C1072" s="3"/>
      <c r="D1072" s="4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T1072" s="28"/>
      <c r="U1072" s="61"/>
      <c r="V1072" s="3"/>
      <c r="W1072" s="3"/>
    </row>
    <row r="1073" spans="1:23" ht="35.1" customHeight="1" x14ac:dyDescent="0.25">
      <c r="A1073" s="27"/>
      <c r="B1073" s="27"/>
      <c r="C1073" s="3"/>
      <c r="D1073" s="4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T1073" s="28"/>
      <c r="U1073" s="61"/>
      <c r="V1073" s="3"/>
      <c r="W1073" s="3"/>
    </row>
    <row r="1074" spans="1:23" ht="35.1" customHeight="1" x14ac:dyDescent="0.25">
      <c r="A1074" s="27"/>
      <c r="B1074" s="27"/>
      <c r="C1074" s="3"/>
      <c r="D1074" s="4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T1074" s="28"/>
      <c r="U1074" s="61"/>
      <c r="V1074" s="3"/>
      <c r="W1074" s="3"/>
    </row>
    <row r="1075" spans="1:23" ht="35.1" customHeight="1" x14ac:dyDescent="0.25">
      <c r="A1075" s="27"/>
      <c r="B1075" s="27"/>
      <c r="C1075" s="3"/>
      <c r="D1075" s="4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T1075" s="28"/>
      <c r="U1075" s="61"/>
      <c r="V1075" s="3"/>
      <c r="W1075" s="3"/>
    </row>
    <row r="1076" spans="1:23" ht="35.1" customHeight="1" x14ac:dyDescent="0.25">
      <c r="A1076" s="27"/>
      <c r="B1076" s="27"/>
      <c r="C1076" s="3"/>
      <c r="D1076" s="4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T1076" s="28"/>
      <c r="U1076" s="61"/>
      <c r="V1076" s="3"/>
      <c r="W1076" s="3"/>
    </row>
    <row r="1077" spans="1:23" ht="35.1" customHeight="1" x14ac:dyDescent="0.25">
      <c r="A1077" s="27"/>
      <c r="B1077" s="27"/>
      <c r="C1077" s="3"/>
      <c r="D1077" s="4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T1077" s="28"/>
      <c r="U1077" s="61"/>
      <c r="V1077" s="3"/>
      <c r="W1077" s="3"/>
    </row>
    <row r="1078" spans="1:23" ht="35.1" customHeight="1" x14ac:dyDescent="0.25">
      <c r="A1078" s="27"/>
      <c r="B1078" s="27"/>
      <c r="C1078" s="3"/>
      <c r="D1078" s="4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T1078" s="28"/>
      <c r="U1078" s="61"/>
      <c r="V1078" s="3"/>
      <c r="W1078" s="3"/>
    </row>
    <row r="1079" spans="1:23" ht="35.1" customHeight="1" x14ac:dyDescent="0.25">
      <c r="A1079" s="27"/>
      <c r="B1079" s="27"/>
      <c r="C1079" s="3"/>
      <c r="D1079" s="4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T1079" s="28"/>
      <c r="U1079" s="61"/>
      <c r="V1079" s="3"/>
      <c r="W1079" s="3"/>
    </row>
    <row r="1080" spans="1:23" ht="35.1" customHeight="1" x14ac:dyDescent="0.25">
      <c r="A1080" s="27"/>
      <c r="B1080" s="27"/>
      <c r="C1080" s="3"/>
      <c r="D1080" s="4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T1080" s="28"/>
      <c r="U1080" s="61"/>
      <c r="V1080" s="3"/>
      <c r="W1080" s="3"/>
    </row>
    <row r="1081" spans="1:23" ht="35.1" customHeight="1" x14ac:dyDescent="0.25">
      <c r="A1081" s="27"/>
      <c r="B1081" s="27"/>
      <c r="C1081" s="3"/>
      <c r="D1081" s="4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T1081" s="28"/>
      <c r="U1081" s="61"/>
      <c r="V1081" s="3"/>
      <c r="W1081" s="3"/>
    </row>
    <row r="1082" spans="1:23" ht="35.1" customHeight="1" x14ac:dyDescent="0.25">
      <c r="A1082" s="27"/>
      <c r="B1082" s="27"/>
      <c r="C1082" s="3"/>
      <c r="D1082" s="4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T1082" s="28"/>
      <c r="U1082" s="61"/>
      <c r="V1082" s="3"/>
      <c r="W1082" s="3"/>
    </row>
    <row r="1083" spans="1:23" ht="35.1" customHeight="1" x14ac:dyDescent="0.25">
      <c r="A1083" s="27"/>
      <c r="B1083" s="27"/>
      <c r="C1083" s="3"/>
      <c r="D1083" s="4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T1083" s="28"/>
      <c r="U1083" s="61"/>
      <c r="V1083" s="3"/>
      <c r="W1083" s="3"/>
    </row>
    <row r="1084" spans="1:23" ht="35.1" customHeight="1" x14ac:dyDescent="0.25">
      <c r="A1084" s="27"/>
      <c r="B1084" s="27"/>
      <c r="C1084" s="3"/>
      <c r="D1084" s="4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T1084" s="28"/>
      <c r="U1084" s="61"/>
      <c r="V1084" s="3"/>
      <c r="W1084" s="3"/>
    </row>
    <row r="1085" spans="1:23" ht="35.1" customHeight="1" x14ac:dyDescent="0.25">
      <c r="A1085" s="27"/>
      <c r="B1085" s="27"/>
      <c r="C1085" s="3"/>
      <c r="D1085" s="4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T1085" s="28"/>
      <c r="U1085" s="61"/>
      <c r="V1085" s="3"/>
      <c r="W1085" s="3"/>
    </row>
    <row r="1086" spans="1:23" ht="35.1" customHeight="1" x14ac:dyDescent="0.25">
      <c r="A1086" s="27"/>
      <c r="B1086" s="27"/>
      <c r="C1086" s="3"/>
      <c r="D1086" s="4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T1086" s="28"/>
      <c r="U1086" s="61"/>
      <c r="V1086" s="3"/>
      <c r="W1086" s="3"/>
    </row>
    <row r="1087" spans="1:23" ht="35.1" customHeight="1" x14ac:dyDescent="0.25">
      <c r="A1087" s="27"/>
      <c r="B1087" s="27"/>
      <c r="C1087" s="3"/>
      <c r="D1087" s="4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T1087" s="28"/>
      <c r="U1087" s="61"/>
      <c r="V1087" s="3"/>
      <c r="W1087" s="3"/>
    </row>
    <row r="1088" spans="1:23" ht="35.1" customHeight="1" x14ac:dyDescent="0.25">
      <c r="A1088" s="27"/>
      <c r="B1088" s="27"/>
      <c r="C1088" s="3"/>
      <c r="D1088" s="4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T1088" s="28"/>
      <c r="U1088" s="61"/>
      <c r="V1088" s="3"/>
      <c r="W1088" s="3"/>
    </row>
    <row r="1089" spans="1:23" ht="35.1" customHeight="1" x14ac:dyDescent="0.25">
      <c r="A1089" s="27"/>
      <c r="B1089" s="27"/>
      <c r="C1089" s="3"/>
      <c r="D1089" s="4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T1089" s="28"/>
      <c r="U1089" s="61"/>
      <c r="V1089" s="3"/>
      <c r="W1089" s="3"/>
    </row>
    <row r="1090" spans="1:23" ht="35.1" customHeight="1" x14ac:dyDescent="0.25">
      <c r="A1090" s="27"/>
      <c r="B1090" s="27"/>
      <c r="C1090" s="3"/>
      <c r="D1090" s="4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T1090" s="28"/>
      <c r="U1090" s="61"/>
      <c r="V1090" s="3"/>
      <c r="W1090" s="3"/>
    </row>
    <row r="1091" spans="1:23" ht="35.1" customHeight="1" x14ac:dyDescent="0.25">
      <c r="A1091" s="27"/>
      <c r="B1091" s="27"/>
      <c r="C1091" s="3"/>
      <c r="D1091" s="4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T1091" s="28"/>
      <c r="U1091" s="61"/>
      <c r="V1091" s="3"/>
      <c r="W1091" s="3"/>
    </row>
    <row r="1092" spans="1:23" ht="35.1" customHeight="1" x14ac:dyDescent="0.25">
      <c r="A1092" s="27"/>
      <c r="B1092" s="27"/>
      <c r="C1092" s="3"/>
      <c r="D1092" s="4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T1092" s="28"/>
      <c r="U1092" s="61"/>
      <c r="V1092" s="3"/>
      <c r="W1092" s="3"/>
    </row>
    <row r="1093" spans="1:23" ht="35.1" customHeight="1" x14ac:dyDescent="0.25">
      <c r="A1093" s="27"/>
      <c r="B1093" s="27"/>
      <c r="C1093" s="3"/>
      <c r="D1093" s="4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T1093" s="28"/>
      <c r="U1093" s="61"/>
      <c r="V1093" s="3"/>
      <c r="W1093" s="3"/>
    </row>
    <row r="1094" spans="1:23" ht="35.1" customHeight="1" x14ac:dyDescent="0.25">
      <c r="A1094" s="27"/>
      <c r="B1094" s="27"/>
      <c r="C1094" s="3"/>
      <c r="D1094" s="4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T1094" s="28"/>
      <c r="U1094" s="61"/>
      <c r="V1094" s="3"/>
      <c r="W1094" s="3"/>
    </row>
    <row r="1095" spans="1:23" ht="35.1" customHeight="1" x14ac:dyDescent="0.25">
      <c r="A1095" s="27"/>
      <c r="B1095" s="27"/>
      <c r="C1095" s="3"/>
      <c r="D1095" s="4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T1095" s="28"/>
      <c r="U1095" s="61"/>
      <c r="V1095" s="3"/>
      <c r="W1095" s="3"/>
    </row>
    <row r="1096" spans="1:23" ht="35.1" customHeight="1" x14ac:dyDescent="0.25">
      <c r="A1096" s="27"/>
      <c r="B1096" s="27"/>
      <c r="C1096" s="3"/>
      <c r="D1096" s="4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T1096" s="28"/>
      <c r="U1096" s="61"/>
      <c r="V1096" s="3"/>
      <c r="W1096" s="3"/>
    </row>
    <row r="1097" spans="1:23" ht="35.1" customHeight="1" x14ac:dyDescent="0.25">
      <c r="A1097" s="27"/>
      <c r="B1097" s="27"/>
      <c r="C1097" s="3"/>
      <c r="D1097" s="4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T1097" s="28"/>
      <c r="U1097" s="61"/>
      <c r="V1097" s="3"/>
      <c r="W1097" s="3"/>
    </row>
    <row r="1098" spans="1:23" ht="35.1" customHeight="1" x14ac:dyDescent="0.25">
      <c r="A1098" s="27"/>
      <c r="B1098" s="27"/>
      <c r="C1098" s="3"/>
      <c r="D1098" s="4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T1098" s="28"/>
      <c r="U1098" s="61"/>
      <c r="V1098" s="3"/>
      <c r="W1098" s="3"/>
    </row>
    <row r="1099" spans="1:23" ht="35.1" customHeight="1" x14ac:dyDescent="0.25">
      <c r="A1099" s="27"/>
      <c r="B1099" s="27"/>
      <c r="C1099" s="3"/>
      <c r="D1099" s="4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T1099" s="28"/>
      <c r="U1099" s="61"/>
      <c r="V1099" s="3"/>
      <c r="W1099" s="3"/>
    </row>
    <row r="1100" spans="1:23" ht="35.1" customHeight="1" x14ac:dyDescent="0.25">
      <c r="A1100" s="27"/>
      <c r="B1100" s="27"/>
      <c r="C1100" s="3"/>
      <c r="D1100" s="4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T1100" s="28"/>
      <c r="U1100" s="61"/>
      <c r="V1100" s="3"/>
      <c r="W1100" s="3"/>
    </row>
    <row r="1101" spans="1:23" ht="35.1" customHeight="1" x14ac:dyDescent="0.25">
      <c r="A1101" s="27"/>
      <c r="B1101" s="27"/>
      <c r="C1101" s="3"/>
      <c r="D1101" s="4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T1101" s="28"/>
      <c r="U1101" s="61"/>
      <c r="V1101" s="3"/>
      <c r="W1101" s="3"/>
    </row>
    <row r="1102" spans="1:23" ht="35.1" customHeight="1" x14ac:dyDescent="0.25">
      <c r="A1102" s="27"/>
      <c r="B1102" s="27"/>
      <c r="C1102" s="3"/>
      <c r="D1102" s="4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T1102" s="28"/>
      <c r="U1102" s="61"/>
      <c r="V1102" s="3"/>
      <c r="W1102" s="3"/>
    </row>
    <row r="1103" spans="1:23" ht="35.1" customHeight="1" x14ac:dyDescent="0.25">
      <c r="A1103" s="27"/>
      <c r="B1103" s="27"/>
      <c r="C1103" s="3"/>
      <c r="D1103" s="4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T1103" s="28"/>
      <c r="U1103" s="61"/>
      <c r="V1103" s="3"/>
      <c r="W1103" s="3"/>
    </row>
    <row r="1104" spans="1:23" ht="35.1" customHeight="1" x14ac:dyDescent="0.25">
      <c r="A1104" s="27"/>
      <c r="B1104" s="27"/>
      <c r="C1104" s="3"/>
      <c r="D1104" s="4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T1104" s="28"/>
      <c r="U1104" s="61"/>
      <c r="V1104" s="3"/>
      <c r="W1104" s="3"/>
    </row>
    <row r="1105" spans="1:23" ht="35.1" customHeight="1" x14ac:dyDescent="0.25">
      <c r="A1105" s="27"/>
      <c r="B1105" s="27"/>
      <c r="C1105" s="3"/>
      <c r="D1105" s="4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T1105" s="28"/>
      <c r="U1105" s="61"/>
      <c r="V1105" s="3"/>
      <c r="W1105" s="3"/>
    </row>
    <row r="1106" spans="1:23" ht="35.1" customHeight="1" x14ac:dyDescent="0.25">
      <c r="A1106" s="27"/>
      <c r="B1106" s="27"/>
      <c r="C1106" s="3"/>
      <c r="D1106" s="4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T1106" s="28"/>
      <c r="U1106" s="61"/>
      <c r="V1106" s="3"/>
      <c r="W1106" s="3"/>
    </row>
    <row r="1107" spans="1:23" ht="35.1" customHeight="1" x14ac:dyDescent="0.25">
      <c r="A1107" s="27"/>
      <c r="B1107" s="27"/>
      <c r="C1107" s="3"/>
      <c r="D1107" s="4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T1107" s="28"/>
      <c r="U1107" s="61"/>
      <c r="V1107" s="3"/>
      <c r="W1107" s="3"/>
    </row>
    <row r="1108" spans="1:23" ht="35.1" customHeight="1" x14ac:dyDescent="0.25">
      <c r="A1108" s="27"/>
      <c r="B1108" s="27"/>
      <c r="C1108" s="3"/>
      <c r="D1108" s="4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T1108" s="28"/>
      <c r="U1108" s="61"/>
      <c r="V1108" s="3"/>
      <c r="W1108" s="3"/>
    </row>
    <row r="1109" spans="1:23" ht="35.1" customHeight="1" x14ac:dyDescent="0.25">
      <c r="A1109" s="27"/>
      <c r="B1109" s="27"/>
      <c r="C1109" s="3"/>
      <c r="D1109" s="4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T1109" s="28"/>
      <c r="U1109" s="61"/>
      <c r="V1109" s="3"/>
      <c r="W1109" s="3"/>
    </row>
    <row r="1110" spans="1:23" ht="35.1" customHeight="1" x14ac:dyDescent="0.25">
      <c r="A1110" s="27"/>
      <c r="B1110" s="27"/>
      <c r="C1110" s="3"/>
      <c r="D1110" s="4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T1110" s="28"/>
      <c r="U1110" s="61"/>
      <c r="V1110" s="3"/>
      <c r="W1110" s="3"/>
    </row>
    <row r="1111" spans="1:23" ht="35.1" customHeight="1" x14ac:dyDescent="0.25">
      <c r="A1111" s="27"/>
      <c r="B1111" s="27"/>
      <c r="C1111" s="3"/>
      <c r="D1111" s="4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T1111" s="28"/>
      <c r="U1111" s="61"/>
      <c r="V1111" s="3"/>
      <c r="W1111" s="3"/>
    </row>
    <row r="1112" spans="1:23" ht="35.1" customHeight="1" x14ac:dyDescent="0.25">
      <c r="A1112" s="27"/>
      <c r="B1112" s="27"/>
      <c r="C1112" s="3"/>
      <c r="D1112" s="4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T1112" s="28"/>
      <c r="U1112" s="61"/>
      <c r="V1112" s="3"/>
      <c r="W1112" s="3"/>
    </row>
    <row r="1113" spans="1:23" ht="35.1" customHeight="1" x14ac:dyDescent="0.25">
      <c r="A1113" s="27"/>
      <c r="B1113" s="27"/>
      <c r="C1113" s="3"/>
      <c r="D1113" s="4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T1113" s="28"/>
      <c r="U1113" s="61"/>
      <c r="V1113" s="3"/>
      <c r="W1113" s="3"/>
    </row>
    <row r="1114" spans="1:23" ht="35.1" customHeight="1" x14ac:dyDescent="0.25">
      <c r="A1114" s="27"/>
      <c r="B1114" s="27"/>
      <c r="C1114" s="3"/>
      <c r="D1114" s="4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T1114" s="28"/>
      <c r="U1114" s="61"/>
      <c r="V1114" s="3"/>
      <c r="W1114" s="3"/>
    </row>
    <row r="1115" spans="1:23" ht="35.1" customHeight="1" x14ac:dyDescent="0.25">
      <c r="A1115" s="27"/>
      <c r="B1115" s="27"/>
      <c r="C1115" s="3"/>
      <c r="D1115" s="4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T1115" s="28"/>
      <c r="U1115" s="61"/>
      <c r="V1115" s="3"/>
      <c r="W1115" s="3"/>
    </row>
    <row r="1116" spans="1:23" ht="35.1" customHeight="1" x14ac:dyDescent="0.25">
      <c r="A1116" s="27"/>
      <c r="B1116" s="27"/>
      <c r="C1116" s="3"/>
      <c r="D1116" s="4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T1116" s="28"/>
      <c r="U1116" s="61"/>
      <c r="V1116" s="3"/>
      <c r="W1116" s="3"/>
    </row>
    <row r="1117" spans="1:23" ht="35.1" customHeight="1" x14ac:dyDescent="0.25">
      <c r="A1117" s="27"/>
      <c r="B1117" s="27"/>
      <c r="C1117" s="3"/>
      <c r="D1117" s="4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T1117" s="28"/>
      <c r="U1117" s="61"/>
      <c r="V1117" s="3"/>
      <c r="W1117" s="3"/>
    </row>
    <row r="1118" spans="1:23" ht="35.1" customHeight="1" x14ac:dyDescent="0.25">
      <c r="A1118" s="27"/>
      <c r="B1118" s="27"/>
      <c r="C1118" s="3"/>
      <c r="D1118" s="4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T1118" s="28"/>
      <c r="U1118" s="61"/>
      <c r="V1118" s="3"/>
      <c r="W1118" s="3"/>
    </row>
    <row r="1119" spans="1:23" ht="35.1" customHeight="1" x14ac:dyDescent="0.25">
      <c r="A1119" s="27"/>
      <c r="B1119" s="27"/>
      <c r="C1119" s="3"/>
      <c r="D1119" s="4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T1119" s="28"/>
      <c r="U1119" s="61"/>
      <c r="V1119" s="3"/>
      <c r="W1119" s="3"/>
    </row>
    <row r="1120" spans="1:23" ht="35.1" customHeight="1" x14ac:dyDescent="0.25">
      <c r="A1120" s="27"/>
      <c r="B1120" s="27"/>
      <c r="C1120" s="3"/>
      <c r="D1120" s="4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T1120" s="28"/>
      <c r="U1120" s="61"/>
      <c r="V1120" s="3"/>
      <c r="W1120" s="3"/>
    </row>
    <row r="1121" spans="1:23" ht="35.1" customHeight="1" x14ac:dyDescent="0.25">
      <c r="A1121" s="27"/>
      <c r="B1121" s="27"/>
      <c r="C1121" s="3"/>
      <c r="D1121" s="4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T1121" s="28"/>
      <c r="U1121" s="61"/>
      <c r="V1121" s="3"/>
      <c r="W1121" s="3"/>
    </row>
    <row r="1122" spans="1:23" ht="35.1" customHeight="1" x14ac:dyDescent="0.25">
      <c r="A1122" s="27"/>
      <c r="B1122" s="27"/>
      <c r="C1122" s="3"/>
      <c r="D1122" s="4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T1122" s="28"/>
      <c r="U1122" s="61"/>
      <c r="V1122" s="3"/>
      <c r="W1122" s="3"/>
    </row>
    <row r="1123" spans="1:23" ht="35.1" customHeight="1" x14ac:dyDescent="0.25">
      <c r="A1123" s="27"/>
      <c r="B1123" s="27"/>
      <c r="C1123" s="3"/>
      <c r="D1123" s="4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T1123" s="28"/>
      <c r="U1123" s="61"/>
      <c r="V1123" s="3"/>
      <c r="W1123" s="3"/>
    </row>
    <row r="1124" spans="1:23" ht="35.1" customHeight="1" x14ac:dyDescent="0.25">
      <c r="A1124" s="27"/>
      <c r="B1124" s="27"/>
      <c r="C1124" s="3"/>
      <c r="D1124" s="4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T1124" s="28"/>
      <c r="U1124" s="61"/>
      <c r="V1124" s="3"/>
      <c r="W1124" s="3"/>
    </row>
    <row r="1125" spans="1:23" ht="35.1" customHeight="1" x14ac:dyDescent="0.25">
      <c r="A1125" s="27"/>
      <c r="B1125" s="27"/>
      <c r="C1125" s="3"/>
      <c r="D1125" s="4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T1125" s="28"/>
      <c r="U1125" s="61"/>
      <c r="V1125" s="3"/>
      <c r="W1125" s="3"/>
    </row>
    <row r="1126" spans="1:23" ht="35.1" customHeight="1" x14ac:dyDescent="0.25">
      <c r="A1126" s="27"/>
      <c r="B1126" s="27"/>
      <c r="C1126" s="3"/>
      <c r="D1126" s="4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T1126" s="28"/>
      <c r="U1126" s="61"/>
      <c r="V1126" s="3"/>
      <c r="W1126" s="3"/>
    </row>
    <row r="1127" spans="1:23" ht="35.1" customHeight="1" x14ac:dyDescent="0.25">
      <c r="A1127" s="27"/>
      <c r="B1127" s="27"/>
      <c r="C1127" s="3"/>
      <c r="D1127" s="4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T1127" s="28"/>
      <c r="U1127" s="61"/>
      <c r="V1127" s="3"/>
      <c r="W1127" s="3"/>
    </row>
    <row r="1128" spans="1:23" ht="35.1" customHeight="1" x14ac:dyDescent="0.25">
      <c r="A1128" s="27"/>
      <c r="B1128" s="27"/>
      <c r="C1128" s="3"/>
      <c r="D1128" s="4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T1128" s="28"/>
      <c r="U1128" s="61"/>
      <c r="V1128" s="3"/>
      <c r="W1128" s="3"/>
    </row>
    <row r="1129" spans="1:23" ht="35.1" customHeight="1" x14ac:dyDescent="0.25">
      <c r="A1129" s="27"/>
      <c r="B1129" s="27"/>
      <c r="C1129" s="3"/>
      <c r="D1129" s="4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T1129" s="28"/>
      <c r="U1129" s="61"/>
      <c r="V1129" s="3"/>
      <c r="W1129" s="3"/>
    </row>
    <row r="1130" spans="1:23" ht="35.1" customHeight="1" x14ac:dyDescent="0.25">
      <c r="A1130" s="27"/>
      <c r="B1130" s="27"/>
      <c r="C1130" s="3"/>
      <c r="D1130" s="4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T1130" s="28"/>
      <c r="U1130" s="61"/>
      <c r="V1130" s="3"/>
      <c r="W1130" s="3"/>
    </row>
    <row r="1131" spans="1:23" ht="35.1" customHeight="1" x14ac:dyDescent="0.25">
      <c r="A1131" s="27"/>
      <c r="B1131" s="27"/>
      <c r="C1131" s="3"/>
      <c r="D1131" s="4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T1131" s="28"/>
      <c r="U1131" s="61"/>
      <c r="V1131" s="3"/>
      <c r="W1131" s="3"/>
    </row>
    <row r="1132" spans="1:23" ht="35.1" customHeight="1" x14ac:dyDescent="0.25">
      <c r="A1132" s="27"/>
      <c r="B1132" s="27"/>
      <c r="C1132" s="3"/>
      <c r="D1132" s="4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T1132" s="28"/>
      <c r="U1132" s="61"/>
      <c r="V1132" s="3"/>
      <c r="W1132" s="3"/>
    </row>
    <row r="1133" spans="1:23" ht="35.1" customHeight="1" x14ac:dyDescent="0.25">
      <c r="A1133" s="27"/>
      <c r="B1133" s="27"/>
      <c r="C1133" s="3"/>
      <c r="D1133" s="4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T1133" s="28"/>
      <c r="U1133" s="61"/>
      <c r="V1133" s="3"/>
      <c r="W1133" s="3"/>
    </row>
    <row r="1134" spans="1:23" ht="35.1" customHeight="1" x14ac:dyDescent="0.25">
      <c r="A1134" s="27"/>
      <c r="B1134" s="27"/>
      <c r="C1134" s="3"/>
      <c r="D1134" s="4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T1134" s="28"/>
      <c r="U1134" s="61"/>
      <c r="V1134" s="3"/>
      <c r="W1134" s="3"/>
    </row>
    <row r="1135" spans="1:23" ht="35.1" customHeight="1" x14ac:dyDescent="0.25">
      <c r="A1135" s="27"/>
      <c r="B1135" s="27"/>
      <c r="C1135" s="3"/>
      <c r="D1135" s="4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T1135" s="28"/>
      <c r="U1135" s="61"/>
      <c r="V1135" s="3"/>
      <c r="W1135" s="3"/>
    </row>
    <row r="1136" spans="1:23" ht="35.1" customHeight="1" x14ac:dyDescent="0.25">
      <c r="A1136" s="27"/>
      <c r="B1136" s="27"/>
      <c r="C1136" s="3"/>
      <c r="D1136" s="4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T1136" s="28"/>
      <c r="U1136" s="61"/>
      <c r="V1136" s="3"/>
      <c r="W1136" s="3"/>
    </row>
    <row r="1137" spans="1:23" ht="35.1" customHeight="1" x14ac:dyDescent="0.25">
      <c r="A1137" s="27"/>
      <c r="B1137" s="27"/>
      <c r="C1137" s="3"/>
      <c r="D1137" s="4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T1137" s="28"/>
      <c r="U1137" s="61"/>
      <c r="V1137" s="3"/>
      <c r="W1137" s="3"/>
    </row>
    <row r="1138" spans="1:23" ht="35.1" customHeight="1" x14ac:dyDescent="0.25">
      <c r="A1138" s="27"/>
      <c r="B1138" s="27"/>
      <c r="C1138" s="3"/>
      <c r="D1138" s="4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T1138" s="28"/>
      <c r="U1138" s="61"/>
      <c r="V1138" s="3"/>
      <c r="W1138" s="3"/>
    </row>
    <row r="1139" spans="1:23" ht="35.1" customHeight="1" x14ac:dyDescent="0.25">
      <c r="A1139" s="27"/>
      <c r="B1139" s="27"/>
      <c r="C1139" s="3"/>
      <c r="D1139" s="4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T1139" s="28"/>
      <c r="U1139" s="61"/>
      <c r="V1139" s="3"/>
      <c r="W1139" s="3"/>
    </row>
    <row r="1140" spans="1:23" ht="35.1" customHeight="1" x14ac:dyDescent="0.25">
      <c r="A1140" s="27"/>
      <c r="B1140" s="27"/>
      <c r="C1140" s="3"/>
      <c r="D1140" s="4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T1140" s="28"/>
      <c r="U1140" s="61"/>
      <c r="V1140" s="3"/>
      <c r="W1140" s="3"/>
    </row>
    <row r="1141" spans="1:23" ht="35.1" customHeight="1" x14ac:dyDescent="0.25">
      <c r="A1141" s="27"/>
      <c r="B1141" s="27"/>
      <c r="C1141" s="3"/>
      <c r="D1141" s="4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T1141" s="28"/>
      <c r="U1141" s="61"/>
      <c r="V1141" s="3"/>
      <c r="W1141" s="3"/>
    </row>
    <row r="1142" spans="1:23" ht="35.1" customHeight="1" x14ac:dyDescent="0.25">
      <c r="A1142" s="27"/>
      <c r="B1142" s="27"/>
      <c r="C1142" s="3"/>
      <c r="D1142" s="4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T1142" s="28"/>
      <c r="U1142" s="61"/>
      <c r="V1142" s="3"/>
      <c r="W1142" s="3"/>
    </row>
    <row r="1143" spans="1:23" ht="35.1" customHeight="1" x14ac:dyDescent="0.25">
      <c r="A1143" s="27"/>
      <c r="B1143" s="27"/>
      <c r="C1143" s="3"/>
      <c r="D1143" s="4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T1143" s="28"/>
      <c r="U1143" s="61"/>
      <c r="V1143" s="3"/>
      <c r="W1143" s="3"/>
    </row>
    <row r="1144" spans="1:23" ht="35.1" customHeight="1" x14ac:dyDescent="0.25">
      <c r="A1144" s="27"/>
      <c r="B1144" s="27"/>
      <c r="C1144" s="3"/>
      <c r="D1144" s="4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T1144" s="28"/>
      <c r="U1144" s="61"/>
      <c r="V1144" s="3"/>
      <c r="W1144" s="3"/>
    </row>
    <row r="1145" spans="1:23" ht="35.1" customHeight="1" x14ac:dyDescent="0.25">
      <c r="A1145" s="27"/>
      <c r="B1145" s="27"/>
      <c r="C1145" s="3"/>
      <c r="D1145" s="4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T1145" s="28"/>
      <c r="U1145" s="61"/>
      <c r="V1145" s="3"/>
      <c r="W1145" s="3"/>
    </row>
    <row r="1146" spans="1:23" ht="35.1" customHeight="1" x14ac:dyDescent="0.25">
      <c r="A1146" s="27"/>
      <c r="B1146" s="27"/>
      <c r="C1146" s="3"/>
      <c r="D1146" s="4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T1146" s="28"/>
      <c r="U1146" s="61"/>
      <c r="V1146" s="3"/>
      <c r="W1146" s="3"/>
    </row>
    <row r="1147" spans="1:23" ht="35.1" customHeight="1" x14ac:dyDescent="0.25">
      <c r="A1147" s="27"/>
      <c r="B1147" s="27"/>
      <c r="C1147" s="3"/>
      <c r="D1147" s="4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T1147" s="28"/>
      <c r="U1147" s="61"/>
      <c r="V1147" s="3"/>
      <c r="W1147" s="3"/>
    </row>
    <row r="1148" spans="1:23" ht="35.1" customHeight="1" x14ac:dyDescent="0.25">
      <c r="A1148" s="27"/>
      <c r="B1148" s="27"/>
      <c r="C1148" s="3"/>
      <c r="D1148" s="4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T1148" s="28"/>
      <c r="U1148" s="61"/>
      <c r="V1148" s="3"/>
      <c r="W1148" s="3"/>
    </row>
    <row r="1149" spans="1:23" ht="35.1" customHeight="1" x14ac:dyDescent="0.25">
      <c r="A1149" s="27"/>
      <c r="B1149" s="27"/>
      <c r="C1149" s="3"/>
      <c r="D1149" s="4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T1149" s="28"/>
      <c r="U1149" s="61"/>
      <c r="V1149" s="3"/>
      <c r="W1149" s="3"/>
    </row>
    <row r="1150" spans="1:23" ht="35.1" customHeight="1" x14ac:dyDescent="0.25">
      <c r="A1150" s="27"/>
      <c r="B1150" s="27"/>
      <c r="C1150" s="3"/>
      <c r="D1150" s="4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T1150" s="28"/>
      <c r="U1150" s="61"/>
      <c r="V1150" s="3"/>
      <c r="W1150" s="3"/>
    </row>
    <row r="1151" spans="1:23" ht="35.1" customHeight="1" x14ac:dyDescent="0.25">
      <c r="A1151" s="27"/>
      <c r="B1151" s="27"/>
      <c r="C1151" s="3"/>
      <c r="D1151" s="4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T1151" s="28"/>
      <c r="U1151" s="61"/>
      <c r="V1151" s="3"/>
      <c r="W1151" s="3"/>
    </row>
    <row r="1152" spans="1:23" ht="35.1" customHeight="1" x14ac:dyDescent="0.25">
      <c r="A1152" s="27"/>
      <c r="B1152" s="27"/>
      <c r="C1152" s="3"/>
      <c r="D1152" s="4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T1152" s="28"/>
      <c r="U1152" s="61"/>
      <c r="V1152" s="3"/>
      <c r="W1152" s="3"/>
    </row>
    <row r="1153" spans="1:23" ht="35.1" customHeight="1" x14ac:dyDescent="0.25">
      <c r="A1153" s="27"/>
      <c r="B1153" s="27"/>
      <c r="C1153" s="3"/>
      <c r="D1153" s="4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T1153" s="28"/>
      <c r="U1153" s="61"/>
      <c r="V1153" s="3"/>
      <c r="W1153" s="3"/>
    </row>
    <row r="1154" spans="1:23" ht="35.1" customHeight="1" x14ac:dyDescent="0.25">
      <c r="A1154" s="27"/>
      <c r="B1154" s="27"/>
      <c r="C1154" s="3"/>
      <c r="D1154" s="4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T1154" s="28"/>
      <c r="U1154" s="61"/>
      <c r="V1154" s="3"/>
      <c r="W1154" s="3"/>
    </row>
    <row r="1155" spans="1:23" ht="35.1" customHeight="1" x14ac:dyDescent="0.25">
      <c r="A1155" s="27"/>
      <c r="B1155" s="27"/>
      <c r="C1155" s="3"/>
      <c r="D1155" s="4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T1155" s="28"/>
      <c r="U1155" s="61"/>
      <c r="V1155" s="3"/>
      <c r="W1155" s="3"/>
    </row>
    <row r="1156" spans="1:23" ht="35.1" customHeight="1" x14ac:dyDescent="0.25">
      <c r="A1156" s="27"/>
      <c r="B1156" s="27"/>
      <c r="C1156" s="3"/>
      <c r="D1156" s="4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T1156" s="28"/>
      <c r="U1156" s="61"/>
      <c r="V1156" s="3"/>
      <c r="W1156" s="3"/>
    </row>
    <row r="1157" spans="1:23" ht="35.1" customHeight="1" x14ac:dyDescent="0.25">
      <c r="A1157" s="27"/>
      <c r="B1157" s="27"/>
      <c r="C1157" s="3"/>
      <c r="D1157" s="4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T1157" s="28"/>
      <c r="U1157" s="61"/>
      <c r="V1157" s="3"/>
      <c r="W1157" s="3"/>
    </row>
    <row r="1158" spans="1:23" ht="35.1" customHeight="1" x14ac:dyDescent="0.25">
      <c r="A1158" s="27"/>
      <c r="B1158" s="27"/>
      <c r="C1158" s="3"/>
      <c r="D1158" s="4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T1158" s="28"/>
      <c r="U1158" s="61"/>
      <c r="V1158" s="3"/>
      <c r="W1158" s="3"/>
    </row>
    <row r="1159" spans="1:23" ht="35.1" customHeight="1" x14ac:dyDescent="0.25">
      <c r="A1159" s="27"/>
      <c r="B1159" s="27"/>
      <c r="C1159" s="3"/>
      <c r="D1159" s="4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T1159" s="28"/>
      <c r="U1159" s="61"/>
      <c r="V1159" s="3"/>
      <c r="W1159" s="3"/>
    </row>
    <row r="1160" spans="1:23" ht="35.1" customHeight="1" x14ac:dyDescent="0.25">
      <c r="A1160" s="27"/>
      <c r="B1160" s="27"/>
      <c r="C1160" s="3"/>
      <c r="D1160" s="4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T1160" s="28"/>
      <c r="U1160" s="61"/>
      <c r="V1160" s="3"/>
      <c r="W1160" s="3"/>
    </row>
    <row r="1161" spans="1:23" ht="35.1" customHeight="1" x14ac:dyDescent="0.25">
      <c r="A1161" s="27"/>
      <c r="B1161" s="27"/>
      <c r="C1161" s="3"/>
      <c r="D1161" s="4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T1161" s="28"/>
      <c r="U1161" s="61"/>
      <c r="V1161" s="3"/>
      <c r="W1161" s="3"/>
    </row>
    <row r="1162" spans="1:23" ht="35.1" customHeight="1" x14ac:dyDescent="0.25">
      <c r="A1162" s="27"/>
      <c r="B1162" s="27"/>
      <c r="C1162" s="3"/>
      <c r="D1162" s="4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T1162" s="28"/>
      <c r="U1162" s="61"/>
      <c r="V1162" s="3"/>
      <c r="W1162" s="3"/>
    </row>
    <row r="1163" spans="1:23" ht="35.1" customHeight="1" x14ac:dyDescent="0.25">
      <c r="A1163" s="27"/>
      <c r="B1163" s="27"/>
      <c r="C1163" s="3"/>
      <c r="D1163" s="4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T1163" s="28"/>
      <c r="U1163" s="61"/>
      <c r="V1163" s="3"/>
      <c r="W1163" s="3"/>
    </row>
    <row r="1164" spans="1:23" ht="35.1" customHeight="1" x14ac:dyDescent="0.25">
      <c r="A1164" s="27"/>
      <c r="B1164" s="27"/>
      <c r="C1164" s="3"/>
      <c r="D1164" s="4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T1164" s="28"/>
      <c r="U1164" s="61"/>
      <c r="V1164" s="3"/>
      <c r="W1164" s="3"/>
    </row>
    <row r="1165" spans="1:23" ht="35.1" customHeight="1" x14ac:dyDescent="0.25">
      <c r="A1165" s="27"/>
      <c r="B1165" s="27"/>
      <c r="C1165" s="3"/>
      <c r="D1165" s="4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T1165" s="28"/>
      <c r="U1165" s="61"/>
      <c r="V1165" s="3"/>
      <c r="W1165" s="3"/>
    </row>
    <row r="1166" spans="1:23" ht="35.1" customHeight="1" x14ac:dyDescent="0.25">
      <c r="A1166" s="27"/>
      <c r="B1166" s="27"/>
      <c r="C1166" s="3"/>
      <c r="D1166" s="4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T1166" s="28"/>
      <c r="U1166" s="61"/>
      <c r="V1166" s="3"/>
      <c r="W1166" s="3"/>
    </row>
    <row r="1167" spans="1:23" ht="35.1" customHeight="1" x14ac:dyDescent="0.25">
      <c r="A1167" s="27"/>
      <c r="B1167" s="27"/>
      <c r="C1167" s="3"/>
      <c r="D1167" s="4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T1167" s="28"/>
      <c r="U1167" s="61"/>
      <c r="V1167" s="3"/>
      <c r="W1167" s="3"/>
    </row>
    <row r="1168" spans="1:23" ht="35.1" customHeight="1" x14ac:dyDescent="0.25">
      <c r="A1168" s="27"/>
      <c r="B1168" s="27"/>
      <c r="C1168" s="3"/>
      <c r="D1168" s="4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T1168" s="28"/>
      <c r="U1168" s="61"/>
      <c r="V1168" s="3"/>
      <c r="W1168" s="3"/>
    </row>
    <row r="1169" spans="1:23" ht="35.1" customHeight="1" x14ac:dyDescent="0.25">
      <c r="A1169" s="27"/>
      <c r="B1169" s="27"/>
      <c r="C1169" s="3"/>
      <c r="D1169" s="4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T1169" s="28"/>
      <c r="U1169" s="61"/>
      <c r="V1169" s="3"/>
      <c r="W1169" s="3"/>
    </row>
    <row r="1170" spans="1:23" ht="35.1" customHeight="1" x14ac:dyDescent="0.25">
      <c r="A1170" s="27"/>
      <c r="B1170" s="27"/>
      <c r="C1170" s="3"/>
      <c r="D1170" s="4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T1170" s="28"/>
      <c r="U1170" s="61"/>
      <c r="V1170" s="3"/>
      <c r="W1170" s="3"/>
    </row>
    <row r="1171" spans="1:23" ht="35.1" customHeight="1" x14ac:dyDescent="0.25">
      <c r="A1171" s="27"/>
      <c r="B1171" s="27"/>
      <c r="C1171" s="3"/>
      <c r="D1171" s="4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T1171" s="28"/>
      <c r="U1171" s="61"/>
      <c r="V1171" s="3"/>
      <c r="W1171" s="3"/>
    </row>
    <row r="1172" spans="1:23" ht="35.1" customHeight="1" x14ac:dyDescent="0.25">
      <c r="A1172" s="27"/>
      <c r="B1172" s="27"/>
      <c r="C1172" s="3"/>
      <c r="D1172" s="4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T1172" s="28"/>
      <c r="U1172" s="61"/>
      <c r="V1172" s="3"/>
      <c r="W1172" s="3"/>
    </row>
    <row r="1173" spans="1:23" ht="35.1" customHeight="1" x14ac:dyDescent="0.25">
      <c r="A1173" s="27"/>
      <c r="B1173" s="27"/>
      <c r="C1173" s="3"/>
      <c r="D1173" s="4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T1173" s="28"/>
      <c r="U1173" s="61"/>
      <c r="V1173" s="3"/>
      <c r="W1173" s="3"/>
    </row>
    <row r="1174" spans="1:23" ht="35.1" customHeight="1" x14ac:dyDescent="0.25">
      <c r="A1174" s="27"/>
      <c r="B1174" s="27"/>
      <c r="C1174" s="3"/>
      <c r="D1174" s="4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T1174" s="28"/>
      <c r="U1174" s="61"/>
      <c r="V1174" s="3"/>
      <c r="W1174" s="3"/>
    </row>
    <row r="1175" spans="1:23" ht="35.1" customHeight="1" x14ac:dyDescent="0.25">
      <c r="A1175" s="27"/>
      <c r="B1175" s="27"/>
      <c r="C1175" s="3"/>
      <c r="D1175" s="4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T1175" s="28"/>
      <c r="U1175" s="61"/>
      <c r="V1175" s="3"/>
      <c r="W1175" s="3"/>
    </row>
    <row r="1176" spans="1:23" ht="35.1" customHeight="1" x14ac:dyDescent="0.25">
      <c r="A1176" s="27"/>
      <c r="B1176" s="27"/>
      <c r="C1176" s="3"/>
      <c r="D1176" s="4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T1176" s="28"/>
      <c r="U1176" s="61"/>
      <c r="V1176" s="3"/>
      <c r="W1176" s="3"/>
    </row>
    <row r="1177" spans="1:23" ht="35.1" customHeight="1" x14ac:dyDescent="0.25">
      <c r="A1177" s="27"/>
      <c r="B1177" s="27"/>
      <c r="C1177" s="3"/>
      <c r="D1177" s="4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T1177" s="28"/>
      <c r="U1177" s="61"/>
      <c r="V1177" s="3"/>
      <c r="W1177" s="3"/>
    </row>
    <row r="1178" spans="1:23" ht="35.1" customHeight="1" x14ac:dyDescent="0.25">
      <c r="A1178" s="27"/>
      <c r="B1178" s="27"/>
      <c r="C1178" s="3"/>
      <c r="D1178" s="4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T1178" s="28"/>
      <c r="U1178" s="61"/>
      <c r="V1178" s="3"/>
      <c r="W1178" s="3"/>
    </row>
    <row r="1179" spans="1:23" ht="35.1" customHeight="1" x14ac:dyDescent="0.25">
      <c r="A1179" s="27"/>
      <c r="B1179" s="27"/>
      <c r="C1179" s="3"/>
      <c r="D1179" s="4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T1179" s="28"/>
      <c r="U1179" s="61"/>
      <c r="V1179" s="3"/>
      <c r="W1179" s="3"/>
    </row>
    <row r="1180" spans="1:23" ht="35.1" customHeight="1" x14ac:dyDescent="0.25">
      <c r="A1180" s="27"/>
      <c r="B1180" s="27"/>
      <c r="C1180" s="3"/>
      <c r="D1180" s="4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T1180" s="28"/>
      <c r="U1180" s="61"/>
      <c r="V1180" s="3"/>
      <c r="W1180" s="3"/>
    </row>
    <row r="1181" spans="1:23" ht="35.1" customHeight="1" x14ac:dyDescent="0.25">
      <c r="A1181" s="27"/>
      <c r="B1181" s="27"/>
      <c r="C1181" s="3"/>
      <c r="D1181" s="4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T1181" s="28"/>
      <c r="U1181" s="61"/>
      <c r="V1181" s="3"/>
      <c r="W1181" s="3"/>
    </row>
    <row r="1182" spans="1:23" ht="35.1" customHeight="1" x14ac:dyDescent="0.25">
      <c r="A1182" s="27"/>
      <c r="B1182" s="27"/>
      <c r="C1182" s="3"/>
      <c r="D1182" s="4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T1182" s="28"/>
      <c r="U1182" s="61"/>
      <c r="V1182" s="3"/>
      <c r="W1182" s="3"/>
    </row>
    <row r="1183" spans="1:23" ht="35.1" customHeight="1" x14ac:dyDescent="0.25">
      <c r="A1183" s="27"/>
      <c r="B1183" s="27"/>
      <c r="C1183" s="3"/>
      <c r="D1183" s="4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T1183" s="28"/>
      <c r="U1183" s="61"/>
      <c r="V1183" s="3"/>
      <c r="W1183" s="3"/>
    </row>
    <row r="1184" spans="1:23" ht="35.1" customHeight="1" x14ac:dyDescent="0.25">
      <c r="A1184" s="27"/>
      <c r="B1184" s="27"/>
      <c r="C1184" s="3"/>
      <c r="D1184" s="4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T1184" s="28"/>
      <c r="U1184" s="61"/>
      <c r="V1184" s="3"/>
      <c r="W1184" s="3"/>
    </row>
    <row r="1185" spans="1:23" ht="35.1" customHeight="1" x14ac:dyDescent="0.25">
      <c r="A1185" s="27"/>
      <c r="B1185" s="27"/>
      <c r="C1185" s="3"/>
      <c r="D1185" s="4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T1185" s="28"/>
      <c r="U1185" s="61"/>
      <c r="V1185" s="3"/>
      <c r="W1185" s="3"/>
    </row>
    <row r="1186" spans="1:23" ht="35.1" customHeight="1" x14ac:dyDescent="0.25">
      <c r="A1186" s="27"/>
      <c r="B1186" s="27"/>
      <c r="C1186" s="3"/>
      <c r="D1186" s="4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T1186" s="28"/>
      <c r="U1186" s="61"/>
      <c r="V1186" s="3"/>
      <c r="W1186" s="3"/>
    </row>
    <row r="1187" spans="1:23" ht="35.1" customHeight="1" x14ac:dyDescent="0.25">
      <c r="A1187" s="27"/>
      <c r="B1187" s="27"/>
      <c r="C1187" s="3"/>
      <c r="D1187" s="4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T1187" s="28"/>
      <c r="U1187" s="61"/>
      <c r="V1187" s="3"/>
      <c r="W1187" s="3"/>
    </row>
    <row r="1188" spans="1:23" ht="35.1" customHeight="1" x14ac:dyDescent="0.25">
      <c r="A1188" s="27"/>
      <c r="B1188" s="27"/>
      <c r="C1188" s="3"/>
      <c r="D1188" s="4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T1188" s="28"/>
      <c r="U1188" s="61"/>
      <c r="V1188" s="3"/>
      <c r="W1188" s="3"/>
    </row>
    <row r="1189" spans="1:23" ht="35.1" customHeight="1" x14ac:dyDescent="0.25">
      <c r="A1189" s="27"/>
      <c r="B1189" s="27"/>
      <c r="C1189" s="3"/>
      <c r="D1189" s="4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T1189" s="28"/>
      <c r="U1189" s="61"/>
      <c r="V1189" s="3"/>
      <c r="W1189" s="3"/>
    </row>
    <row r="1190" spans="1:23" ht="35.1" customHeight="1" x14ac:dyDescent="0.25">
      <c r="A1190" s="27"/>
      <c r="B1190" s="27"/>
      <c r="C1190" s="3"/>
      <c r="D1190" s="4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T1190" s="28"/>
      <c r="U1190" s="61"/>
      <c r="V1190" s="3"/>
      <c r="W1190" s="3"/>
    </row>
    <row r="1191" spans="1:23" ht="35.1" customHeight="1" x14ac:dyDescent="0.25">
      <c r="A1191" s="27"/>
      <c r="B1191" s="27"/>
      <c r="C1191" s="3"/>
      <c r="D1191" s="4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T1191" s="28"/>
      <c r="U1191" s="61"/>
      <c r="V1191" s="3"/>
      <c r="W1191" s="3"/>
    </row>
    <row r="1192" spans="1:23" ht="35.1" customHeight="1" x14ac:dyDescent="0.25">
      <c r="A1192" s="27"/>
      <c r="B1192" s="27"/>
      <c r="C1192" s="3"/>
      <c r="D1192" s="4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T1192" s="28"/>
      <c r="U1192" s="61"/>
      <c r="V1192" s="3"/>
      <c r="W1192" s="3"/>
    </row>
    <row r="1193" spans="1:23" ht="35.1" customHeight="1" x14ac:dyDescent="0.25">
      <c r="A1193" s="27"/>
      <c r="B1193" s="27"/>
      <c r="C1193" s="3"/>
      <c r="D1193" s="4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T1193" s="28"/>
      <c r="U1193" s="61"/>
      <c r="V1193" s="3"/>
      <c r="W1193" s="3"/>
    </row>
    <row r="1194" spans="1:23" ht="35.1" customHeight="1" x14ac:dyDescent="0.25">
      <c r="A1194" s="27"/>
      <c r="B1194" s="27"/>
      <c r="C1194" s="3"/>
      <c r="D1194" s="4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T1194" s="28"/>
      <c r="U1194" s="61"/>
      <c r="V1194" s="3"/>
      <c r="W1194" s="3"/>
    </row>
    <row r="1195" spans="1:23" ht="35.1" customHeight="1" x14ac:dyDescent="0.25">
      <c r="A1195" s="27"/>
      <c r="B1195" s="27"/>
      <c r="C1195" s="3"/>
      <c r="D1195" s="4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T1195" s="28"/>
      <c r="U1195" s="61"/>
      <c r="V1195" s="3"/>
      <c r="W1195" s="3"/>
    </row>
    <row r="1196" spans="1:23" ht="35.1" customHeight="1" x14ac:dyDescent="0.25">
      <c r="A1196" s="27"/>
      <c r="B1196" s="27"/>
      <c r="C1196" s="3"/>
      <c r="D1196" s="4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T1196" s="28"/>
      <c r="U1196" s="61"/>
      <c r="V1196" s="3"/>
      <c r="W1196" s="3"/>
    </row>
    <row r="1197" spans="1:23" ht="35.1" customHeight="1" x14ac:dyDescent="0.25">
      <c r="A1197" s="27"/>
      <c r="B1197" s="27"/>
      <c r="C1197" s="3"/>
      <c r="D1197" s="4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T1197" s="28"/>
      <c r="U1197" s="61"/>
      <c r="V1197" s="3"/>
      <c r="W1197" s="3"/>
    </row>
    <row r="1198" spans="1:23" ht="35.1" customHeight="1" x14ac:dyDescent="0.25">
      <c r="A1198" s="27"/>
      <c r="B1198" s="27"/>
      <c r="C1198" s="3"/>
      <c r="D1198" s="4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T1198" s="28"/>
      <c r="U1198" s="61"/>
      <c r="V1198" s="3"/>
      <c r="W1198" s="3"/>
    </row>
    <row r="1199" spans="1:23" ht="35.1" customHeight="1" x14ac:dyDescent="0.25">
      <c r="A1199" s="27"/>
      <c r="B1199" s="27"/>
      <c r="C1199" s="3"/>
      <c r="D1199" s="4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T1199" s="28"/>
      <c r="U1199" s="61"/>
      <c r="V1199" s="3"/>
      <c r="W1199" s="3"/>
    </row>
    <row r="1200" spans="1:23" ht="35.1" customHeight="1" x14ac:dyDescent="0.25">
      <c r="A1200" s="27"/>
      <c r="B1200" s="27"/>
      <c r="C1200" s="3"/>
      <c r="D1200" s="4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T1200" s="28"/>
      <c r="U1200" s="61"/>
      <c r="V1200" s="3"/>
      <c r="W1200" s="3"/>
    </row>
    <row r="1201" spans="1:23" ht="35.1" customHeight="1" x14ac:dyDescent="0.25">
      <c r="A1201" s="27"/>
      <c r="B1201" s="27"/>
      <c r="C1201" s="3"/>
      <c r="D1201" s="4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T1201" s="28"/>
      <c r="U1201" s="61"/>
      <c r="V1201" s="3"/>
      <c r="W1201" s="3"/>
    </row>
    <row r="1202" spans="1:23" ht="35.1" customHeight="1" x14ac:dyDescent="0.25">
      <c r="A1202" s="27"/>
      <c r="B1202" s="27"/>
      <c r="C1202" s="3"/>
      <c r="D1202" s="4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T1202" s="28"/>
      <c r="U1202" s="61"/>
      <c r="V1202" s="3"/>
      <c r="W1202" s="3"/>
    </row>
    <row r="1203" spans="1:23" ht="35.1" customHeight="1" x14ac:dyDescent="0.25">
      <c r="A1203" s="27"/>
      <c r="B1203" s="27"/>
      <c r="C1203" s="3"/>
      <c r="D1203" s="4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T1203" s="28"/>
      <c r="U1203" s="61"/>
      <c r="V1203" s="3"/>
      <c r="W1203" s="3"/>
    </row>
    <row r="1204" spans="1:23" ht="35.1" customHeight="1" x14ac:dyDescent="0.25">
      <c r="A1204" s="27"/>
      <c r="B1204" s="27"/>
      <c r="C1204" s="3"/>
      <c r="D1204" s="4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T1204" s="28"/>
      <c r="U1204" s="61"/>
      <c r="V1204" s="3"/>
      <c r="W1204" s="3"/>
    </row>
    <row r="1205" spans="1:23" ht="35.1" customHeight="1" x14ac:dyDescent="0.25">
      <c r="A1205" s="27"/>
      <c r="B1205" s="27"/>
      <c r="C1205" s="3"/>
      <c r="D1205" s="4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T1205" s="28"/>
      <c r="U1205" s="61"/>
      <c r="V1205" s="3"/>
      <c r="W1205" s="3"/>
    </row>
    <row r="1206" spans="1:23" ht="35.1" customHeight="1" x14ac:dyDescent="0.25">
      <c r="A1206" s="27"/>
      <c r="B1206" s="27"/>
      <c r="C1206" s="3"/>
      <c r="D1206" s="4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T1206" s="28"/>
      <c r="U1206" s="61"/>
      <c r="V1206" s="3"/>
      <c r="W1206" s="3"/>
    </row>
    <row r="1207" spans="1:23" ht="35.1" customHeight="1" x14ac:dyDescent="0.25">
      <c r="A1207" s="27"/>
      <c r="B1207" s="27"/>
      <c r="C1207" s="3"/>
      <c r="D1207" s="4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T1207" s="28"/>
      <c r="U1207" s="61"/>
      <c r="V1207" s="3"/>
      <c r="W1207" s="3"/>
    </row>
    <row r="1208" spans="1:23" ht="35.1" customHeight="1" x14ac:dyDescent="0.25">
      <c r="A1208" s="27"/>
      <c r="B1208" s="27"/>
      <c r="C1208" s="3"/>
      <c r="D1208" s="4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T1208" s="28"/>
      <c r="U1208" s="61"/>
      <c r="V1208" s="3"/>
      <c r="W1208" s="3"/>
    </row>
    <row r="1209" spans="1:23" ht="35.1" customHeight="1" x14ac:dyDescent="0.25">
      <c r="A1209" s="27"/>
      <c r="B1209" s="27"/>
      <c r="C1209" s="3"/>
      <c r="D1209" s="4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T1209" s="28"/>
      <c r="U1209" s="61"/>
      <c r="V1209" s="3"/>
      <c r="W1209" s="3"/>
    </row>
    <row r="1210" spans="1:23" ht="35.1" customHeight="1" x14ac:dyDescent="0.25">
      <c r="A1210" s="27"/>
      <c r="B1210" s="27"/>
      <c r="C1210" s="3"/>
      <c r="D1210" s="4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T1210" s="28"/>
      <c r="U1210" s="61"/>
      <c r="V1210" s="3"/>
      <c r="W1210" s="3"/>
    </row>
    <row r="1211" spans="1:23" ht="35.1" customHeight="1" x14ac:dyDescent="0.25">
      <c r="A1211" s="27"/>
      <c r="B1211" s="27"/>
      <c r="C1211" s="3"/>
      <c r="D1211" s="4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T1211" s="28"/>
      <c r="U1211" s="61"/>
      <c r="V1211" s="3"/>
      <c r="W1211" s="3"/>
    </row>
    <row r="1212" spans="1:23" ht="35.1" customHeight="1" x14ac:dyDescent="0.25">
      <c r="A1212" s="27"/>
      <c r="B1212" s="27"/>
      <c r="C1212" s="3"/>
      <c r="D1212" s="4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T1212" s="28"/>
      <c r="U1212" s="61"/>
      <c r="V1212" s="3"/>
      <c r="W1212" s="3"/>
    </row>
    <row r="1213" spans="1:23" ht="35.1" customHeight="1" x14ac:dyDescent="0.25">
      <c r="A1213" s="27"/>
      <c r="B1213" s="27"/>
      <c r="C1213" s="3"/>
      <c r="D1213" s="4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T1213" s="28"/>
      <c r="U1213" s="61"/>
      <c r="V1213" s="3"/>
      <c r="W1213" s="3"/>
    </row>
    <row r="1214" spans="1:23" ht="35.1" customHeight="1" x14ac:dyDescent="0.25">
      <c r="A1214" s="27"/>
      <c r="B1214" s="27"/>
      <c r="C1214" s="3"/>
      <c r="D1214" s="4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T1214" s="28"/>
      <c r="U1214" s="61"/>
      <c r="V1214" s="3"/>
      <c r="W1214" s="3"/>
    </row>
    <row r="1215" spans="1:23" ht="35.1" customHeight="1" x14ac:dyDescent="0.25">
      <c r="A1215" s="27"/>
      <c r="B1215" s="27"/>
      <c r="C1215" s="3"/>
      <c r="D1215" s="4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T1215" s="28"/>
      <c r="U1215" s="61"/>
      <c r="V1215" s="3"/>
      <c r="W1215" s="3"/>
    </row>
    <row r="1216" spans="1:23" ht="35.1" customHeight="1" x14ac:dyDescent="0.25">
      <c r="A1216" s="27"/>
      <c r="B1216" s="27"/>
      <c r="C1216" s="3"/>
      <c r="D1216" s="4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T1216" s="28"/>
      <c r="U1216" s="61"/>
      <c r="V1216" s="3"/>
      <c r="W1216" s="3"/>
    </row>
    <row r="1217" spans="1:23" ht="35.1" customHeight="1" x14ac:dyDescent="0.25">
      <c r="A1217" s="27"/>
      <c r="B1217" s="27"/>
      <c r="C1217" s="3"/>
      <c r="D1217" s="4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T1217" s="28"/>
      <c r="U1217" s="61"/>
      <c r="V1217" s="3"/>
      <c r="W1217" s="3"/>
    </row>
    <row r="1218" spans="1:23" ht="35.1" customHeight="1" x14ac:dyDescent="0.25">
      <c r="A1218" s="27"/>
      <c r="B1218" s="27"/>
      <c r="C1218" s="3"/>
      <c r="D1218" s="4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T1218" s="28"/>
      <c r="U1218" s="61"/>
      <c r="V1218" s="3"/>
      <c r="W1218" s="3"/>
    </row>
    <row r="1219" spans="1:23" ht="35.1" customHeight="1" x14ac:dyDescent="0.25">
      <c r="A1219" s="27"/>
      <c r="B1219" s="27"/>
      <c r="C1219" s="3"/>
      <c r="D1219" s="4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T1219" s="28"/>
      <c r="U1219" s="61"/>
      <c r="V1219" s="3"/>
      <c r="W1219" s="3"/>
    </row>
    <row r="1220" spans="1:23" ht="35.1" customHeight="1" x14ac:dyDescent="0.25">
      <c r="A1220" s="27"/>
      <c r="B1220" s="27"/>
      <c r="C1220" s="3"/>
      <c r="D1220" s="4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T1220" s="28"/>
      <c r="U1220" s="61"/>
      <c r="V1220" s="3"/>
      <c r="W1220" s="3"/>
    </row>
    <row r="1221" spans="1:23" ht="35.1" customHeight="1" x14ac:dyDescent="0.25">
      <c r="A1221" s="27"/>
      <c r="B1221" s="27"/>
      <c r="C1221" s="3"/>
      <c r="D1221" s="4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T1221" s="28"/>
      <c r="U1221" s="61"/>
      <c r="V1221" s="3"/>
      <c r="W1221" s="3"/>
    </row>
    <row r="1222" spans="1:23" ht="35.1" customHeight="1" x14ac:dyDescent="0.25">
      <c r="A1222" s="27"/>
      <c r="B1222" s="27"/>
      <c r="C1222" s="3"/>
      <c r="D1222" s="4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T1222" s="28"/>
      <c r="U1222" s="61"/>
      <c r="V1222" s="3"/>
      <c r="W1222" s="3"/>
    </row>
    <row r="1223" spans="1:23" ht="35.1" customHeight="1" x14ac:dyDescent="0.25">
      <c r="A1223" s="27"/>
      <c r="B1223" s="27"/>
      <c r="C1223" s="3"/>
      <c r="D1223" s="4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T1223" s="28"/>
      <c r="U1223" s="61"/>
      <c r="V1223" s="3"/>
      <c r="W1223" s="3"/>
    </row>
    <row r="1224" spans="1:23" ht="35.1" customHeight="1" x14ac:dyDescent="0.25">
      <c r="A1224" s="27"/>
      <c r="B1224" s="27"/>
      <c r="C1224" s="3"/>
      <c r="D1224" s="4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T1224" s="28"/>
      <c r="U1224" s="61"/>
      <c r="V1224" s="3"/>
      <c r="W1224" s="3"/>
    </row>
    <row r="1225" spans="1:23" ht="35.1" customHeight="1" x14ac:dyDescent="0.25">
      <c r="A1225" s="27"/>
      <c r="B1225" s="27"/>
      <c r="C1225" s="3"/>
      <c r="D1225" s="4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T1225" s="28"/>
      <c r="U1225" s="61"/>
      <c r="V1225" s="3"/>
      <c r="W1225" s="3"/>
    </row>
    <row r="1226" spans="1:23" ht="35.1" customHeight="1" x14ac:dyDescent="0.25">
      <c r="A1226" s="27"/>
      <c r="B1226" s="27"/>
      <c r="C1226" s="3"/>
      <c r="D1226" s="4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T1226" s="28"/>
      <c r="U1226" s="61"/>
      <c r="V1226" s="3"/>
      <c r="W1226" s="3"/>
    </row>
    <row r="1227" spans="1:23" ht="35.1" customHeight="1" x14ac:dyDescent="0.25">
      <c r="A1227" s="27"/>
      <c r="B1227" s="27"/>
      <c r="C1227" s="3"/>
      <c r="D1227" s="4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T1227" s="28"/>
      <c r="U1227" s="61"/>
      <c r="V1227" s="3"/>
      <c r="W1227" s="3"/>
    </row>
    <row r="1228" spans="1:23" ht="35.1" customHeight="1" x14ac:dyDescent="0.25">
      <c r="A1228" s="27"/>
      <c r="B1228" s="27"/>
      <c r="C1228" s="3"/>
      <c r="D1228" s="4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T1228" s="28"/>
      <c r="U1228" s="61"/>
      <c r="V1228" s="3"/>
      <c r="W1228" s="3"/>
    </row>
    <row r="1229" spans="1:23" ht="35.1" customHeight="1" x14ac:dyDescent="0.25">
      <c r="A1229" s="27"/>
      <c r="B1229" s="27"/>
      <c r="C1229" s="3"/>
      <c r="D1229" s="4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T1229" s="28"/>
      <c r="U1229" s="61"/>
      <c r="V1229" s="3"/>
      <c r="W1229" s="3"/>
    </row>
    <row r="1230" spans="1:23" ht="35.1" customHeight="1" x14ac:dyDescent="0.25">
      <c r="A1230" s="27"/>
      <c r="B1230" s="27"/>
      <c r="C1230" s="3"/>
      <c r="D1230" s="4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T1230" s="28"/>
      <c r="U1230" s="61"/>
      <c r="V1230" s="3"/>
      <c r="W1230" s="3"/>
    </row>
    <row r="1231" spans="1:23" ht="35.1" customHeight="1" x14ac:dyDescent="0.25">
      <c r="A1231" s="27"/>
      <c r="B1231" s="27"/>
      <c r="C1231" s="3"/>
      <c r="D1231" s="4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T1231" s="28"/>
      <c r="U1231" s="61"/>
      <c r="V1231" s="3"/>
      <c r="W1231" s="3"/>
    </row>
    <row r="1232" spans="1:23" ht="35.1" customHeight="1" x14ac:dyDescent="0.25">
      <c r="A1232" s="27"/>
      <c r="B1232" s="27"/>
      <c r="C1232" s="3"/>
      <c r="D1232" s="4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T1232" s="28"/>
      <c r="U1232" s="61"/>
      <c r="V1232" s="3"/>
      <c r="W1232" s="3"/>
    </row>
    <row r="1233" spans="1:23" ht="35.1" customHeight="1" x14ac:dyDescent="0.25">
      <c r="A1233" s="27"/>
      <c r="B1233" s="27"/>
      <c r="C1233" s="3"/>
      <c r="D1233" s="4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T1233" s="28"/>
      <c r="U1233" s="61"/>
      <c r="V1233" s="3"/>
      <c r="W1233" s="3"/>
    </row>
    <row r="1234" spans="1:23" ht="35.1" customHeight="1" x14ac:dyDescent="0.25">
      <c r="A1234" s="27"/>
      <c r="B1234" s="27"/>
      <c r="C1234" s="3"/>
      <c r="D1234" s="4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T1234" s="28"/>
      <c r="U1234" s="61"/>
      <c r="V1234" s="3"/>
      <c r="W1234" s="3"/>
    </row>
    <row r="1235" spans="1:23" ht="35.1" customHeight="1" x14ac:dyDescent="0.25">
      <c r="A1235" s="27"/>
      <c r="B1235" s="27"/>
      <c r="C1235" s="3"/>
      <c r="D1235" s="4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T1235" s="28"/>
      <c r="U1235" s="61"/>
      <c r="V1235" s="3"/>
      <c r="W1235" s="3"/>
    </row>
    <row r="1236" spans="1:23" ht="35.1" customHeight="1" x14ac:dyDescent="0.25">
      <c r="A1236" s="27"/>
      <c r="B1236" s="27"/>
      <c r="C1236" s="3"/>
      <c r="D1236" s="4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T1236" s="28"/>
      <c r="U1236" s="61"/>
      <c r="V1236" s="3"/>
      <c r="W1236" s="3"/>
    </row>
    <row r="1237" spans="1:23" ht="35.1" customHeight="1" x14ac:dyDescent="0.25">
      <c r="A1237" s="27"/>
      <c r="B1237" s="27"/>
      <c r="C1237" s="3"/>
      <c r="D1237" s="4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T1237" s="28"/>
      <c r="U1237" s="61"/>
      <c r="V1237" s="3"/>
      <c r="W1237" s="3"/>
    </row>
    <row r="1238" spans="1:23" ht="35.1" customHeight="1" x14ac:dyDescent="0.25">
      <c r="A1238" s="27"/>
      <c r="B1238" s="27"/>
      <c r="C1238" s="3"/>
      <c r="D1238" s="4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T1238" s="28"/>
      <c r="U1238" s="61"/>
      <c r="V1238" s="3"/>
      <c r="W1238" s="3"/>
    </row>
    <row r="1239" spans="1:23" ht="35.1" customHeight="1" x14ac:dyDescent="0.25">
      <c r="A1239" s="27"/>
      <c r="B1239" s="27"/>
      <c r="C1239" s="3"/>
      <c r="D1239" s="4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T1239" s="28"/>
      <c r="U1239" s="61"/>
      <c r="V1239" s="3"/>
      <c r="W1239" s="3"/>
    </row>
    <row r="1240" spans="1:23" ht="35.1" customHeight="1" x14ac:dyDescent="0.25">
      <c r="A1240" s="27"/>
      <c r="B1240" s="27"/>
      <c r="C1240" s="3"/>
      <c r="D1240" s="4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T1240" s="28"/>
      <c r="U1240" s="61"/>
      <c r="V1240" s="3"/>
      <c r="W1240" s="3"/>
    </row>
    <row r="1241" spans="1:23" ht="35.1" customHeight="1" x14ac:dyDescent="0.25">
      <c r="A1241" s="27"/>
      <c r="B1241" s="27"/>
      <c r="C1241" s="3"/>
      <c r="D1241" s="4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T1241" s="28"/>
      <c r="U1241" s="61"/>
      <c r="V1241" s="3"/>
      <c r="W1241" s="3"/>
    </row>
    <row r="1242" spans="1:23" ht="35.1" customHeight="1" x14ac:dyDescent="0.25">
      <c r="A1242" s="27"/>
      <c r="B1242" s="27"/>
      <c r="C1242" s="3"/>
      <c r="D1242" s="4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T1242" s="28"/>
      <c r="U1242" s="61"/>
      <c r="V1242" s="3"/>
      <c r="W1242" s="3"/>
    </row>
    <row r="1243" spans="1:23" ht="35.1" customHeight="1" x14ac:dyDescent="0.25">
      <c r="A1243" s="27"/>
      <c r="B1243" s="27"/>
      <c r="C1243" s="3"/>
      <c r="D1243" s="4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T1243" s="28"/>
      <c r="U1243" s="61"/>
      <c r="V1243" s="3"/>
      <c r="W1243" s="3"/>
    </row>
    <row r="1244" spans="1:23" ht="35.1" customHeight="1" x14ac:dyDescent="0.25">
      <c r="A1244" s="27"/>
      <c r="B1244" s="27"/>
      <c r="C1244" s="3"/>
      <c r="D1244" s="4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T1244" s="28"/>
      <c r="U1244" s="61"/>
      <c r="V1244" s="3"/>
      <c r="W1244" s="3"/>
    </row>
    <row r="1245" spans="1:23" ht="35.1" customHeight="1" x14ac:dyDescent="0.25">
      <c r="A1245" s="27"/>
      <c r="B1245" s="27"/>
      <c r="C1245" s="3"/>
      <c r="D1245" s="4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T1245" s="28"/>
      <c r="U1245" s="61"/>
      <c r="V1245" s="3"/>
      <c r="W1245" s="3"/>
    </row>
    <row r="1246" spans="1:23" ht="35.1" customHeight="1" x14ac:dyDescent="0.25">
      <c r="A1246" s="27"/>
      <c r="B1246" s="27"/>
      <c r="C1246" s="3"/>
      <c r="D1246" s="4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T1246" s="28"/>
      <c r="U1246" s="61"/>
      <c r="V1246" s="3"/>
      <c r="W1246" s="3"/>
    </row>
    <row r="1247" spans="1:23" ht="35.1" customHeight="1" x14ac:dyDescent="0.25">
      <c r="A1247" s="27"/>
      <c r="B1247" s="27"/>
      <c r="C1247" s="3"/>
      <c r="D1247" s="4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T1247" s="28"/>
      <c r="U1247" s="61"/>
      <c r="V1247" s="3"/>
      <c r="W1247" s="3"/>
    </row>
    <row r="1248" spans="1:23" ht="35.1" customHeight="1" x14ac:dyDescent="0.25">
      <c r="A1248" s="27"/>
      <c r="B1248" s="27"/>
      <c r="C1248" s="3"/>
      <c r="D1248" s="4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T1248" s="28"/>
      <c r="U1248" s="61"/>
      <c r="V1248" s="3"/>
      <c r="W1248" s="3"/>
    </row>
    <row r="1249" spans="1:23" ht="35.1" customHeight="1" x14ac:dyDescent="0.25">
      <c r="A1249" s="27"/>
      <c r="B1249" s="27"/>
      <c r="C1249" s="3"/>
      <c r="D1249" s="4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T1249" s="28"/>
      <c r="U1249" s="61"/>
      <c r="V1249" s="3"/>
      <c r="W1249" s="3"/>
    </row>
    <row r="1250" spans="1:23" ht="35.1" customHeight="1" x14ac:dyDescent="0.25">
      <c r="A1250" s="27"/>
      <c r="B1250" s="27"/>
      <c r="C1250" s="3"/>
      <c r="D1250" s="4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T1250" s="28"/>
      <c r="U1250" s="61"/>
      <c r="V1250" s="3"/>
      <c r="W1250" s="3"/>
    </row>
    <row r="1251" spans="1:23" ht="35.1" customHeight="1" x14ac:dyDescent="0.25">
      <c r="A1251" s="27"/>
      <c r="B1251" s="27"/>
      <c r="C1251" s="3"/>
      <c r="D1251" s="4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T1251" s="28"/>
      <c r="U1251" s="61"/>
      <c r="V1251" s="3"/>
      <c r="W1251" s="3"/>
    </row>
    <row r="1252" spans="1:23" ht="35.1" customHeight="1" x14ac:dyDescent="0.25">
      <c r="A1252" s="27"/>
      <c r="B1252" s="27"/>
      <c r="C1252" s="3"/>
      <c r="D1252" s="4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T1252" s="28"/>
      <c r="U1252" s="61"/>
      <c r="V1252" s="3"/>
      <c r="W1252" s="3"/>
    </row>
    <row r="1253" spans="1:23" ht="35.1" customHeight="1" x14ac:dyDescent="0.25">
      <c r="A1253" s="27"/>
      <c r="B1253" s="27"/>
      <c r="C1253" s="3"/>
      <c r="D1253" s="4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T1253" s="28"/>
      <c r="U1253" s="61"/>
      <c r="V1253" s="3"/>
      <c r="W1253" s="3"/>
    </row>
    <row r="1254" spans="1:23" ht="35.1" customHeight="1" x14ac:dyDescent="0.25">
      <c r="A1254" s="27"/>
      <c r="B1254" s="27"/>
      <c r="C1254" s="3"/>
      <c r="D1254" s="4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T1254" s="28"/>
      <c r="U1254" s="61"/>
      <c r="V1254" s="3"/>
      <c r="W1254" s="3"/>
    </row>
    <row r="1255" spans="1:23" ht="35.1" customHeight="1" x14ac:dyDescent="0.25">
      <c r="A1255" s="27"/>
      <c r="B1255" s="27"/>
      <c r="C1255" s="3"/>
      <c r="D1255" s="4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T1255" s="28"/>
      <c r="U1255" s="61"/>
      <c r="V1255" s="3"/>
      <c r="W1255" s="3"/>
    </row>
    <row r="1256" spans="1:23" ht="35.1" customHeight="1" x14ac:dyDescent="0.25">
      <c r="A1256" s="27"/>
      <c r="B1256" s="27"/>
      <c r="C1256" s="3"/>
      <c r="D1256" s="4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T1256" s="28"/>
      <c r="U1256" s="61"/>
      <c r="V1256" s="3"/>
      <c r="W1256" s="3"/>
    </row>
    <row r="1257" spans="1:23" ht="35.1" customHeight="1" x14ac:dyDescent="0.25">
      <c r="A1257" s="27"/>
      <c r="B1257" s="27"/>
      <c r="C1257" s="3"/>
      <c r="D1257" s="4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T1257" s="28"/>
      <c r="U1257" s="61"/>
      <c r="V1257" s="3"/>
      <c r="W1257" s="3"/>
    </row>
    <row r="1258" spans="1:23" ht="35.1" customHeight="1" x14ac:dyDescent="0.25">
      <c r="A1258" s="27"/>
      <c r="B1258" s="27"/>
      <c r="C1258" s="3"/>
      <c r="D1258" s="4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T1258" s="28"/>
      <c r="U1258" s="61"/>
      <c r="V1258" s="3"/>
      <c r="W1258" s="3"/>
    </row>
    <row r="1259" spans="1:23" ht="35.1" customHeight="1" x14ac:dyDescent="0.25">
      <c r="A1259" s="27"/>
      <c r="B1259" s="27"/>
      <c r="C1259" s="3"/>
      <c r="D1259" s="4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T1259" s="28"/>
      <c r="U1259" s="61"/>
      <c r="V1259" s="3"/>
      <c r="W1259" s="3"/>
    </row>
    <row r="1260" spans="1:23" ht="35.1" customHeight="1" x14ac:dyDescent="0.25">
      <c r="A1260" s="27"/>
      <c r="B1260" s="27"/>
      <c r="C1260" s="3"/>
      <c r="D1260" s="4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T1260" s="28"/>
      <c r="U1260" s="61"/>
      <c r="V1260" s="3"/>
      <c r="W1260" s="3"/>
    </row>
    <row r="1261" spans="1:23" ht="35.1" customHeight="1" x14ac:dyDescent="0.25">
      <c r="A1261" s="27"/>
      <c r="B1261" s="27"/>
      <c r="C1261" s="3"/>
      <c r="D1261" s="4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T1261" s="28"/>
      <c r="U1261" s="61"/>
      <c r="V1261" s="3"/>
      <c r="W1261" s="3"/>
    </row>
    <row r="1262" spans="1:23" ht="35.1" customHeight="1" x14ac:dyDescent="0.25">
      <c r="A1262" s="27"/>
      <c r="B1262" s="27"/>
      <c r="C1262" s="3"/>
      <c r="D1262" s="4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T1262" s="28"/>
      <c r="U1262" s="61"/>
      <c r="V1262" s="3"/>
      <c r="W1262" s="3"/>
    </row>
    <row r="1263" spans="1:23" ht="35.1" customHeight="1" x14ac:dyDescent="0.25">
      <c r="A1263" s="27"/>
      <c r="B1263" s="27"/>
      <c r="C1263" s="3"/>
      <c r="D1263" s="4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T1263" s="28"/>
      <c r="U1263" s="61"/>
      <c r="V1263" s="3"/>
      <c r="W1263" s="3"/>
    </row>
    <row r="1264" spans="1:23" ht="35.1" customHeight="1" x14ac:dyDescent="0.25">
      <c r="A1264" s="27"/>
      <c r="B1264" s="27"/>
      <c r="C1264" s="3"/>
      <c r="D1264" s="4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T1264" s="28"/>
      <c r="U1264" s="61"/>
      <c r="V1264" s="3"/>
      <c r="W1264" s="3"/>
    </row>
    <row r="1265" spans="1:23" ht="35.1" customHeight="1" x14ac:dyDescent="0.25">
      <c r="A1265" s="27"/>
      <c r="B1265" s="27"/>
      <c r="C1265" s="3"/>
      <c r="D1265" s="4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T1265" s="28"/>
      <c r="U1265" s="61"/>
      <c r="V1265" s="3"/>
      <c r="W1265" s="3"/>
    </row>
    <row r="1266" spans="1:23" ht="35.1" customHeight="1" x14ac:dyDescent="0.25">
      <c r="A1266" s="27"/>
      <c r="B1266" s="27"/>
      <c r="C1266" s="3"/>
      <c r="D1266" s="4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T1266" s="28"/>
      <c r="U1266" s="61"/>
      <c r="V1266" s="3"/>
      <c r="W1266" s="3"/>
    </row>
    <row r="1267" spans="1:23" ht="35.1" customHeight="1" x14ac:dyDescent="0.25">
      <c r="A1267" s="27"/>
      <c r="B1267" s="27"/>
      <c r="C1267" s="3"/>
      <c r="D1267" s="4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T1267" s="28"/>
      <c r="U1267" s="61"/>
      <c r="V1267" s="3"/>
      <c r="W1267" s="3"/>
    </row>
    <row r="1268" spans="1:23" ht="35.1" customHeight="1" x14ac:dyDescent="0.25">
      <c r="A1268" s="27"/>
      <c r="B1268" s="27"/>
      <c r="C1268" s="3"/>
      <c r="D1268" s="4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T1268" s="28"/>
      <c r="U1268" s="61"/>
      <c r="V1268" s="3"/>
      <c r="W1268" s="3"/>
    </row>
    <row r="1269" spans="1:23" ht="35.1" customHeight="1" x14ac:dyDescent="0.25">
      <c r="A1269" s="27"/>
      <c r="B1269" s="27"/>
      <c r="C1269" s="3"/>
      <c r="D1269" s="4"/>
      <c r="E1269" s="28"/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T1269" s="28"/>
      <c r="U1269" s="61"/>
      <c r="V1269" s="3"/>
      <c r="W1269" s="3"/>
    </row>
    <row r="1270" spans="1:23" ht="35.1" customHeight="1" x14ac:dyDescent="0.25">
      <c r="A1270" s="27"/>
      <c r="B1270" s="27"/>
      <c r="C1270" s="3"/>
      <c r="D1270" s="4"/>
      <c r="E1270" s="28"/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T1270" s="28"/>
      <c r="U1270" s="61"/>
      <c r="V1270" s="3"/>
      <c r="W1270" s="3"/>
    </row>
    <row r="1271" spans="1:23" ht="35.1" customHeight="1" x14ac:dyDescent="0.25">
      <c r="A1271" s="27"/>
      <c r="B1271" s="27"/>
      <c r="C1271" s="3"/>
      <c r="D1271" s="4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T1271" s="28"/>
      <c r="U1271" s="61"/>
      <c r="V1271" s="3"/>
      <c r="W1271" s="3"/>
    </row>
    <row r="1272" spans="1:23" ht="35.1" customHeight="1" x14ac:dyDescent="0.25">
      <c r="A1272" s="27"/>
      <c r="B1272" s="27"/>
      <c r="C1272" s="3"/>
      <c r="D1272" s="4"/>
      <c r="E1272" s="28"/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T1272" s="28"/>
      <c r="U1272" s="61"/>
      <c r="V1272" s="3"/>
      <c r="W1272" s="3"/>
    </row>
    <row r="1273" spans="1:23" ht="35.1" customHeight="1" x14ac:dyDescent="0.25">
      <c r="A1273" s="27"/>
      <c r="B1273" s="27"/>
      <c r="C1273" s="3"/>
      <c r="D1273" s="4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T1273" s="28"/>
      <c r="U1273" s="61"/>
      <c r="V1273" s="3"/>
      <c r="W1273" s="3"/>
    </row>
    <row r="1274" spans="1:23" ht="35.1" customHeight="1" x14ac:dyDescent="0.25">
      <c r="A1274" s="27"/>
      <c r="B1274" s="27"/>
      <c r="C1274" s="3"/>
      <c r="D1274" s="4"/>
      <c r="E1274" s="28"/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T1274" s="28"/>
      <c r="U1274" s="61"/>
      <c r="V1274" s="3"/>
      <c r="W1274" s="3"/>
    </row>
    <row r="1275" spans="1:23" ht="35.1" customHeight="1" x14ac:dyDescent="0.25">
      <c r="A1275" s="27"/>
      <c r="B1275" s="27"/>
      <c r="C1275" s="3"/>
      <c r="D1275" s="4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T1275" s="28"/>
      <c r="U1275" s="61"/>
      <c r="V1275" s="3"/>
      <c r="W1275" s="3"/>
    </row>
    <row r="1276" spans="1:23" ht="35.1" customHeight="1" x14ac:dyDescent="0.25">
      <c r="A1276" s="27"/>
      <c r="B1276" s="27"/>
      <c r="C1276" s="3"/>
      <c r="D1276" s="4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T1276" s="28"/>
      <c r="U1276" s="61"/>
      <c r="V1276" s="3"/>
      <c r="W1276" s="3"/>
    </row>
    <row r="1277" spans="1:23" ht="35.1" customHeight="1" x14ac:dyDescent="0.25">
      <c r="A1277" s="27"/>
      <c r="B1277" s="27"/>
      <c r="C1277" s="3"/>
      <c r="D1277" s="4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T1277" s="28"/>
      <c r="U1277" s="61"/>
      <c r="V1277" s="3"/>
      <c r="W1277" s="3"/>
    </row>
    <row r="1278" spans="1:23" ht="35.1" customHeight="1" x14ac:dyDescent="0.25">
      <c r="A1278" s="27"/>
      <c r="B1278" s="27"/>
      <c r="C1278" s="3"/>
      <c r="D1278" s="4"/>
      <c r="E1278" s="28"/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T1278" s="28"/>
      <c r="U1278" s="61"/>
      <c r="V1278" s="3"/>
      <c r="W1278" s="3"/>
    </row>
    <row r="1279" spans="1:23" ht="35.1" customHeight="1" x14ac:dyDescent="0.25">
      <c r="A1279" s="27"/>
      <c r="B1279" s="27"/>
      <c r="C1279" s="3"/>
      <c r="D1279" s="4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T1279" s="28"/>
      <c r="U1279" s="61"/>
      <c r="V1279" s="3"/>
      <c r="W1279" s="3"/>
    </row>
    <row r="1280" spans="1:23" ht="35.1" customHeight="1" x14ac:dyDescent="0.25">
      <c r="A1280" s="27"/>
      <c r="B1280" s="27"/>
      <c r="C1280" s="3"/>
      <c r="D1280" s="4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T1280" s="28"/>
      <c r="U1280" s="61"/>
      <c r="V1280" s="3"/>
      <c r="W1280" s="3"/>
    </row>
    <row r="1281" spans="1:23" ht="35.1" customHeight="1" x14ac:dyDescent="0.25">
      <c r="A1281" s="27"/>
      <c r="B1281" s="27"/>
      <c r="C1281" s="3"/>
      <c r="D1281" s="4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T1281" s="28"/>
      <c r="U1281" s="61"/>
      <c r="V1281" s="3"/>
      <c r="W1281" s="3"/>
    </row>
    <row r="1282" spans="1:23" ht="35.1" customHeight="1" x14ac:dyDescent="0.25">
      <c r="A1282" s="27"/>
      <c r="B1282" s="27"/>
      <c r="C1282" s="3"/>
      <c r="D1282" s="4"/>
      <c r="E1282" s="28"/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T1282" s="28"/>
      <c r="U1282" s="61"/>
      <c r="V1282" s="3"/>
      <c r="W1282" s="3"/>
    </row>
    <row r="1283" spans="1:23" ht="35.1" customHeight="1" x14ac:dyDescent="0.25">
      <c r="A1283" s="27"/>
      <c r="B1283" s="27"/>
      <c r="C1283" s="3"/>
      <c r="D1283" s="4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T1283" s="28"/>
      <c r="U1283" s="61"/>
      <c r="V1283" s="3"/>
      <c r="W1283" s="3"/>
    </row>
    <row r="1284" spans="1:23" ht="35.1" customHeight="1" x14ac:dyDescent="0.25">
      <c r="A1284" s="27"/>
      <c r="B1284" s="27"/>
      <c r="C1284" s="3"/>
      <c r="D1284" s="4"/>
      <c r="E1284" s="28"/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T1284" s="28"/>
      <c r="U1284" s="61"/>
      <c r="V1284" s="3"/>
      <c r="W1284" s="3"/>
    </row>
    <row r="1285" spans="1:23" ht="35.1" customHeight="1" x14ac:dyDescent="0.25">
      <c r="A1285" s="27"/>
      <c r="B1285" s="27"/>
      <c r="C1285" s="3"/>
      <c r="D1285" s="4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T1285" s="28"/>
      <c r="U1285" s="61"/>
      <c r="V1285" s="3"/>
      <c r="W1285" s="3"/>
    </row>
    <row r="1286" spans="1:23" ht="35.1" customHeight="1" x14ac:dyDescent="0.25">
      <c r="A1286" s="27"/>
      <c r="B1286" s="27"/>
      <c r="C1286" s="3"/>
      <c r="D1286" s="4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T1286" s="28"/>
      <c r="U1286" s="61"/>
      <c r="V1286" s="3"/>
      <c r="W1286" s="3"/>
    </row>
    <row r="1287" spans="1:23" ht="35.1" customHeight="1" x14ac:dyDescent="0.25">
      <c r="A1287" s="27"/>
      <c r="B1287" s="27"/>
      <c r="C1287" s="3"/>
      <c r="D1287" s="4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T1287" s="28"/>
      <c r="U1287" s="61"/>
      <c r="V1287" s="3"/>
      <c r="W1287" s="3"/>
    </row>
    <row r="1288" spans="1:23" ht="35.1" customHeight="1" x14ac:dyDescent="0.25">
      <c r="A1288" s="27"/>
      <c r="B1288" s="27"/>
      <c r="C1288" s="3"/>
      <c r="D1288" s="4"/>
      <c r="E1288" s="28"/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T1288" s="28"/>
      <c r="U1288" s="61"/>
      <c r="V1288" s="3"/>
      <c r="W1288" s="3"/>
    </row>
    <row r="1289" spans="1:23" ht="35.1" customHeight="1" x14ac:dyDescent="0.25">
      <c r="A1289" s="27"/>
      <c r="B1289" s="27"/>
      <c r="C1289" s="3"/>
      <c r="D1289" s="4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T1289" s="28"/>
      <c r="U1289" s="61"/>
      <c r="V1289" s="3"/>
      <c r="W1289" s="3"/>
    </row>
    <row r="1290" spans="1:23" ht="35.1" customHeight="1" x14ac:dyDescent="0.25">
      <c r="A1290" s="27"/>
      <c r="B1290" s="27"/>
      <c r="C1290" s="3"/>
      <c r="D1290" s="4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T1290" s="28"/>
      <c r="U1290" s="61"/>
      <c r="V1290" s="3"/>
      <c r="W1290" s="3"/>
    </row>
    <row r="1291" spans="1:23" ht="35.1" customHeight="1" x14ac:dyDescent="0.25">
      <c r="A1291" s="27"/>
      <c r="B1291" s="27"/>
      <c r="C1291" s="3"/>
      <c r="D1291" s="4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T1291" s="28"/>
      <c r="U1291" s="61"/>
      <c r="V1291" s="3"/>
      <c r="W1291" s="3"/>
    </row>
    <row r="1292" spans="1:23" ht="35.1" customHeight="1" x14ac:dyDescent="0.25">
      <c r="A1292" s="27"/>
      <c r="B1292" s="27"/>
      <c r="C1292" s="3"/>
      <c r="D1292" s="4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T1292" s="28"/>
      <c r="U1292" s="61"/>
      <c r="V1292" s="3"/>
      <c r="W1292" s="3"/>
    </row>
    <row r="1293" spans="1:23" ht="35.1" customHeight="1" x14ac:dyDescent="0.25">
      <c r="A1293" s="27"/>
      <c r="B1293" s="27"/>
      <c r="C1293" s="3"/>
      <c r="D1293" s="4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T1293" s="28"/>
      <c r="U1293" s="61"/>
      <c r="V1293" s="3"/>
      <c r="W1293" s="3"/>
    </row>
    <row r="1294" spans="1:23" ht="35.1" customHeight="1" x14ac:dyDescent="0.25">
      <c r="A1294" s="27"/>
      <c r="B1294" s="27"/>
      <c r="C1294" s="3"/>
      <c r="D1294" s="4"/>
      <c r="E1294" s="28"/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T1294" s="28"/>
      <c r="U1294" s="61"/>
      <c r="V1294" s="3"/>
      <c r="W1294" s="3"/>
    </row>
    <row r="1295" spans="1:23" ht="35.1" customHeight="1" x14ac:dyDescent="0.25">
      <c r="A1295" s="27"/>
      <c r="B1295" s="27"/>
      <c r="C1295" s="3"/>
      <c r="D1295" s="4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T1295" s="28"/>
      <c r="U1295" s="61"/>
      <c r="V1295" s="3"/>
      <c r="W1295" s="3"/>
    </row>
    <row r="1296" spans="1:23" ht="35.1" customHeight="1" x14ac:dyDescent="0.25">
      <c r="A1296" s="27"/>
      <c r="B1296" s="27"/>
      <c r="C1296" s="3"/>
      <c r="D1296" s="4"/>
      <c r="E1296" s="28"/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T1296" s="28"/>
      <c r="U1296" s="61"/>
      <c r="V1296" s="3"/>
      <c r="W1296" s="3"/>
    </row>
    <row r="1297" spans="1:23" ht="35.1" customHeight="1" x14ac:dyDescent="0.25">
      <c r="A1297" s="27"/>
      <c r="B1297" s="27"/>
      <c r="C1297" s="3"/>
      <c r="D1297" s="4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T1297" s="28"/>
      <c r="U1297" s="61"/>
      <c r="V1297" s="3"/>
      <c r="W1297" s="3"/>
    </row>
    <row r="1298" spans="1:23" ht="35.1" customHeight="1" x14ac:dyDescent="0.25">
      <c r="A1298" s="27"/>
      <c r="B1298" s="27"/>
      <c r="C1298" s="3"/>
      <c r="D1298" s="4"/>
      <c r="E1298" s="28"/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T1298" s="28"/>
      <c r="U1298" s="61"/>
      <c r="V1298" s="3"/>
      <c r="W1298" s="3"/>
    </row>
    <row r="1299" spans="1:23" ht="35.1" customHeight="1" x14ac:dyDescent="0.25">
      <c r="A1299" s="27"/>
      <c r="B1299" s="27"/>
      <c r="C1299" s="3"/>
      <c r="D1299" s="4"/>
      <c r="E1299" s="28"/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T1299" s="28"/>
      <c r="U1299" s="61"/>
      <c r="V1299" s="3"/>
      <c r="W1299" s="3"/>
    </row>
    <row r="1300" spans="1:23" ht="35.1" customHeight="1" x14ac:dyDescent="0.25">
      <c r="A1300" s="27"/>
      <c r="B1300" s="27"/>
      <c r="C1300" s="3"/>
      <c r="D1300" s="4"/>
      <c r="E1300" s="28"/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T1300" s="28"/>
      <c r="U1300" s="61"/>
      <c r="V1300" s="3"/>
      <c r="W1300" s="3"/>
    </row>
    <row r="1301" spans="1:23" ht="35.1" customHeight="1" x14ac:dyDescent="0.25">
      <c r="A1301" s="27"/>
      <c r="B1301" s="27"/>
      <c r="C1301" s="3"/>
      <c r="D1301" s="4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T1301" s="28"/>
      <c r="U1301" s="61"/>
      <c r="V1301" s="3"/>
      <c r="W1301" s="3"/>
    </row>
    <row r="1302" spans="1:23" ht="35.1" customHeight="1" x14ac:dyDescent="0.25">
      <c r="A1302" s="27"/>
      <c r="B1302" s="27"/>
      <c r="C1302" s="3"/>
      <c r="D1302" s="4"/>
      <c r="E1302" s="28"/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T1302" s="28"/>
      <c r="U1302" s="61"/>
      <c r="V1302" s="3"/>
      <c r="W1302" s="3"/>
    </row>
    <row r="1303" spans="1:23" ht="35.1" customHeight="1" x14ac:dyDescent="0.25">
      <c r="A1303" s="27"/>
      <c r="B1303" s="27"/>
      <c r="C1303" s="3"/>
      <c r="D1303" s="4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T1303" s="28"/>
      <c r="U1303" s="61"/>
      <c r="V1303" s="3"/>
      <c r="W1303" s="3"/>
    </row>
    <row r="1304" spans="1:23" ht="35.1" customHeight="1" x14ac:dyDescent="0.25">
      <c r="A1304" s="27"/>
      <c r="B1304" s="27"/>
      <c r="C1304" s="3"/>
      <c r="D1304" s="4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T1304" s="28"/>
      <c r="U1304" s="61"/>
      <c r="V1304" s="3"/>
      <c r="W1304" s="3"/>
    </row>
    <row r="1305" spans="1:23" ht="35.1" customHeight="1" x14ac:dyDescent="0.25">
      <c r="A1305" s="27"/>
      <c r="B1305" s="27"/>
      <c r="C1305" s="3"/>
      <c r="D1305" s="4"/>
      <c r="E1305" s="28"/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T1305" s="28"/>
      <c r="U1305" s="61"/>
      <c r="V1305" s="3"/>
      <c r="W1305" s="3"/>
    </row>
    <row r="1306" spans="1:23" ht="35.1" customHeight="1" x14ac:dyDescent="0.25">
      <c r="A1306" s="27"/>
      <c r="B1306" s="27"/>
      <c r="C1306" s="3"/>
      <c r="D1306" s="4"/>
      <c r="E1306" s="28"/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T1306" s="28"/>
      <c r="U1306" s="61"/>
      <c r="V1306" s="3"/>
      <c r="W1306" s="3"/>
    </row>
    <row r="1307" spans="1:23" ht="35.1" customHeight="1" x14ac:dyDescent="0.25">
      <c r="A1307" s="27"/>
      <c r="B1307" s="27"/>
      <c r="C1307" s="3"/>
      <c r="D1307" s="4"/>
      <c r="E1307" s="28"/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T1307" s="28"/>
      <c r="U1307" s="61"/>
      <c r="V1307" s="3"/>
      <c r="W1307" s="3"/>
    </row>
    <row r="1308" spans="1:23" ht="35.1" customHeight="1" x14ac:dyDescent="0.25">
      <c r="A1308" s="27"/>
      <c r="B1308" s="27"/>
      <c r="C1308" s="3"/>
      <c r="D1308" s="4"/>
      <c r="E1308" s="28"/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T1308" s="28"/>
      <c r="U1308" s="61"/>
      <c r="V1308" s="3"/>
      <c r="W1308" s="3"/>
    </row>
    <row r="1309" spans="1:23" ht="35.1" customHeight="1" x14ac:dyDescent="0.25">
      <c r="A1309" s="27"/>
      <c r="B1309" s="27"/>
      <c r="C1309" s="3"/>
      <c r="D1309" s="4"/>
      <c r="E1309" s="28"/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T1309" s="28"/>
      <c r="U1309" s="61"/>
      <c r="V1309" s="3"/>
      <c r="W1309" s="3"/>
    </row>
    <row r="1310" spans="1:23" ht="35.1" customHeight="1" x14ac:dyDescent="0.25">
      <c r="A1310" s="27"/>
      <c r="B1310" s="27"/>
      <c r="C1310" s="3"/>
      <c r="D1310" s="4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T1310" s="28"/>
      <c r="U1310" s="61"/>
      <c r="V1310" s="3"/>
      <c r="W1310" s="3"/>
    </row>
    <row r="1311" spans="1:23" ht="35.1" customHeight="1" x14ac:dyDescent="0.25">
      <c r="A1311" s="27"/>
      <c r="B1311" s="27"/>
      <c r="C1311" s="3"/>
      <c r="D1311" s="4"/>
      <c r="E1311" s="28"/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T1311" s="28"/>
      <c r="U1311" s="61"/>
      <c r="V1311" s="3"/>
      <c r="W1311" s="3"/>
    </row>
    <row r="1312" spans="1:23" ht="35.1" customHeight="1" x14ac:dyDescent="0.25">
      <c r="A1312" s="27"/>
      <c r="B1312" s="27"/>
      <c r="C1312" s="3"/>
      <c r="D1312" s="4"/>
      <c r="E1312" s="28"/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T1312" s="28"/>
      <c r="U1312" s="61"/>
      <c r="V1312" s="3"/>
      <c r="W1312" s="3"/>
    </row>
    <row r="1313" spans="1:23" ht="35.1" customHeight="1" x14ac:dyDescent="0.25">
      <c r="A1313" s="27"/>
      <c r="B1313" s="27"/>
      <c r="C1313" s="3"/>
      <c r="D1313" s="4"/>
      <c r="E1313" s="28"/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T1313" s="28"/>
      <c r="U1313" s="61"/>
      <c r="V1313" s="3"/>
      <c r="W1313" s="3"/>
    </row>
    <row r="1314" spans="1:23" ht="35.1" customHeight="1" x14ac:dyDescent="0.25">
      <c r="A1314" s="27"/>
      <c r="B1314" s="27"/>
      <c r="C1314" s="3"/>
      <c r="D1314" s="4"/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T1314" s="28"/>
      <c r="U1314" s="61"/>
      <c r="V1314" s="3"/>
      <c r="W1314" s="3"/>
    </row>
    <row r="1315" spans="1:23" ht="35.1" customHeight="1" x14ac:dyDescent="0.25">
      <c r="A1315" s="27"/>
      <c r="B1315" s="27"/>
      <c r="C1315" s="3"/>
      <c r="D1315" s="4"/>
      <c r="E1315" s="28"/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T1315" s="28"/>
      <c r="U1315" s="61"/>
      <c r="V1315" s="3"/>
      <c r="W1315" s="3"/>
    </row>
    <row r="1316" spans="1:23" ht="35.1" customHeight="1" x14ac:dyDescent="0.25">
      <c r="A1316" s="27"/>
      <c r="B1316" s="27"/>
      <c r="C1316" s="3"/>
      <c r="D1316" s="4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T1316" s="28"/>
      <c r="U1316" s="61"/>
      <c r="V1316" s="3"/>
      <c r="W1316" s="3"/>
    </row>
    <row r="1317" spans="1:23" ht="35.1" customHeight="1" x14ac:dyDescent="0.25">
      <c r="A1317" s="27"/>
      <c r="B1317" s="27"/>
      <c r="C1317" s="3"/>
      <c r="D1317" s="4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T1317" s="28"/>
      <c r="U1317" s="61"/>
      <c r="V1317" s="3"/>
      <c r="W1317" s="3"/>
    </row>
    <row r="1318" spans="1:23" ht="35.1" customHeight="1" x14ac:dyDescent="0.25">
      <c r="A1318" s="27"/>
      <c r="B1318" s="27"/>
      <c r="C1318" s="3"/>
      <c r="D1318" s="4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T1318" s="28"/>
      <c r="U1318" s="61"/>
      <c r="V1318" s="3"/>
      <c r="W1318" s="3"/>
    </row>
    <row r="1319" spans="1:23" ht="35.1" customHeight="1" x14ac:dyDescent="0.25">
      <c r="A1319" s="27"/>
      <c r="B1319" s="27"/>
      <c r="C1319" s="3"/>
      <c r="D1319" s="4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T1319" s="28"/>
      <c r="U1319" s="61"/>
      <c r="V1319" s="3"/>
      <c r="W1319" s="3"/>
    </row>
    <row r="1320" spans="1:23" ht="35.1" customHeight="1" x14ac:dyDescent="0.25">
      <c r="A1320" s="27"/>
      <c r="B1320" s="27"/>
      <c r="C1320" s="3"/>
      <c r="D1320" s="4"/>
      <c r="E1320" s="28"/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T1320" s="28"/>
      <c r="U1320" s="61"/>
      <c r="V1320" s="3"/>
      <c r="W1320" s="3"/>
    </row>
    <row r="1321" spans="1:23" ht="35.1" customHeight="1" x14ac:dyDescent="0.25">
      <c r="A1321" s="27"/>
      <c r="B1321" s="27"/>
      <c r="C1321" s="3"/>
      <c r="D1321" s="4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T1321" s="28"/>
      <c r="U1321" s="61"/>
      <c r="V1321" s="3"/>
      <c r="W1321" s="3"/>
    </row>
    <row r="1322" spans="1:23" ht="35.1" customHeight="1" x14ac:dyDescent="0.25">
      <c r="A1322" s="27"/>
      <c r="B1322" s="27"/>
      <c r="C1322" s="3"/>
      <c r="D1322" s="4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T1322" s="28"/>
      <c r="U1322" s="61"/>
      <c r="V1322" s="3"/>
      <c r="W1322" s="3"/>
    </row>
    <row r="1323" spans="1:23" ht="35.1" customHeight="1" x14ac:dyDescent="0.25">
      <c r="A1323" s="27"/>
      <c r="B1323" s="27"/>
      <c r="C1323" s="3"/>
      <c r="D1323" s="4"/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T1323" s="28"/>
      <c r="U1323" s="61"/>
      <c r="V1323" s="3"/>
      <c r="W1323" s="3"/>
    </row>
    <row r="1324" spans="1:23" ht="35.1" customHeight="1" x14ac:dyDescent="0.25">
      <c r="A1324" s="27"/>
      <c r="B1324" s="27"/>
      <c r="C1324" s="3"/>
      <c r="D1324" s="4"/>
      <c r="E1324" s="28"/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T1324" s="28"/>
      <c r="U1324" s="61"/>
      <c r="V1324" s="3"/>
      <c r="W1324" s="3"/>
    </row>
    <row r="1325" spans="1:23" ht="35.1" customHeight="1" x14ac:dyDescent="0.25">
      <c r="A1325" s="27"/>
      <c r="B1325" s="27"/>
      <c r="C1325" s="3"/>
      <c r="D1325" s="4"/>
      <c r="E1325" s="28"/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T1325" s="28"/>
      <c r="U1325" s="61"/>
      <c r="V1325" s="3"/>
      <c r="W1325" s="3"/>
    </row>
    <row r="1326" spans="1:23" ht="35.1" customHeight="1" x14ac:dyDescent="0.25">
      <c r="A1326" s="27"/>
      <c r="B1326" s="27"/>
      <c r="C1326" s="3"/>
      <c r="D1326" s="4"/>
      <c r="E1326" s="28"/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T1326" s="28"/>
      <c r="U1326" s="61"/>
      <c r="V1326" s="3"/>
      <c r="W1326" s="3"/>
    </row>
    <row r="1327" spans="1:23" ht="35.1" customHeight="1" x14ac:dyDescent="0.25">
      <c r="A1327" s="27"/>
      <c r="B1327" s="27"/>
      <c r="C1327" s="3"/>
      <c r="D1327" s="4"/>
      <c r="E1327" s="28"/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T1327" s="28"/>
      <c r="U1327" s="61"/>
      <c r="V1327" s="3"/>
      <c r="W1327" s="3"/>
    </row>
    <row r="1328" spans="1:23" ht="35.1" customHeight="1" x14ac:dyDescent="0.25">
      <c r="A1328" s="27"/>
      <c r="B1328" s="27"/>
      <c r="C1328" s="3"/>
      <c r="D1328" s="4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T1328" s="28"/>
      <c r="U1328" s="61"/>
      <c r="V1328" s="3"/>
      <c r="W1328" s="3"/>
    </row>
    <row r="1329" spans="1:23" ht="35.1" customHeight="1" x14ac:dyDescent="0.25">
      <c r="A1329" s="27"/>
      <c r="B1329" s="27"/>
      <c r="C1329" s="3"/>
      <c r="D1329" s="4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T1329" s="28"/>
      <c r="U1329" s="61"/>
      <c r="V1329" s="3"/>
      <c r="W1329" s="3"/>
    </row>
    <row r="1330" spans="1:23" ht="35.1" customHeight="1" x14ac:dyDescent="0.25">
      <c r="A1330" s="27"/>
      <c r="B1330" s="27"/>
      <c r="C1330" s="3"/>
      <c r="D1330" s="4"/>
      <c r="E1330" s="28"/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T1330" s="28"/>
      <c r="U1330" s="61"/>
      <c r="V1330" s="3"/>
      <c r="W1330" s="3"/>
    </row>
    <row r="1331" spans="1:23" ht="35.1" customHeight="1" x14ac:dyDescent="0.25">
      <c r="A1331" s="27"/>
      <c r="B1331" s="27"/>
      <c r="C1331" s="3"/>
      <c r="D1331" s="4"/>
      <c r="E1331" s="28"/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T1331" s="28"/>
      <c r="U1331" s="61"/>
      <c r="V1331" s="3"/>
      <c r="W1331" s="3"/>
    </row>
    <row r="1332" spans="1:23" ht="35.1" customHeight="1" x14ac:dyDescent="0.25">
      <c r="A1332" s="27"/>
      <c r="B1332" s="27"/>
      <c r="C1332" s="3"/>
      <c r="D1332" s="4"/>
      <c r="E1332" s="28"/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T1332" s="28"/>
      <c r="U1332" s="61"/>
      <c r="V1332" s="3"/>
      <c r="W1332" s="3"/>
    </row>
    <row r="1333" spans="1:23" ht="35.1" customHeight="1" x14ac:dyDescent="0.25">
      <c r="A1333" s="27"/>
      <c r="B1333" s="27"/>
      <c r="C1333" s="3"/>
      <c r="D1333" s="4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T1333" s="28"/>
      <c r="U1333" s="61"/>
      <c r="V1333" s="3"/>
      <c r="W1333" s="3"/>
    </row>
    <row r="1334" spans="1:23" ht="35.1" customHeight="1" x14ac:dyDescent="0.25">
      <c r="A1334" s="27"/>
      <c r="B1334" s="27"/>
      <c r="C1334" s="3"/>
      <c r="D1334" s="4"/>
      <c r="E1334" s="28"/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T1334" s="28"/>
      <c r="U1334" s="61"/>
      <c r="V1334" s="3"/>
      <c r="W1334" s="3"/>
    </row>
    <row r="1335" spans="1:23" ht="35.1" customHeight="1" x14ac:dyDescent="0.25">
      <c r="A1335" s="27"/>
      <c r="B1335" s="27"/>
      <c r="C1335" s="3"/>
      <c r="D1335" s="4"/>
      <c r="E1335" s="28"/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T1335" s="28"/>
      <c r="U1335" s="61"/>
      <c r="V1335" s="3"/>
      <c r="W1335" s="3"/>
    </row>
    <row r="1336" spans="1:23" ht="35.1" customHeight="1" x14ac:dyDescent="0.25">
      <c r="A1336" s="27"/>
      <c r="B1336" s="27"/>
      <c r="C1336" s="3"/>
      <c r="D1336" s="4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T1336" s="28"/>
      <c r="U1336" s="61"/>
      <c r="V1336" s="3"/>
      <c r="W1336" s="3"/>
    </row>
    <row r="1337" spans="1:23" ht="35.1" customHeight="1" x14ac:dyDescent="0.25">
      <c r="A1337" s="27"/>
      <c r="B1337" s="27"/>
      <c r="C1337" s="3"/>
      <c r="D1337" s="4"/>
      <c r="E1337" s="28"/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T1337" s="28"/>
      <c r="U1337" s="61"/>
      <c r="V1337" s="3"/>
      <c r="W1337" s="3"/>
    </row>
    <row r="1338" spans="1:23" ht="35.1" customHeight="1" x14ac:dyDescent="0.25">
      <c r="A1338" s="27"/>
      <c r="B1338" s="27"/>
      <c r="C1338" s="3"/>
      <c r="D1338" s="4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T1338" s="28"/>
      <c r="U1338" s="61"/>
      <c r="V1338" s="3"/>
      <c r="W1338" s="3"/>
    </row>
    <row r="1339" spans="1:23" ht="35.1" customHeight="1" x14ac:dyDescent="0.25">
      <c r="A1339" s="27"/>
      <c r="B1339" s="27"/>
      <c r="C1339" s="3"/>
      <c r="D1339" s="4"/>
      <c r="E1339" s="28"/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T1339" s="28"/>
      <c r="U1339" s="61"/>
      <c r="V1339" s="3"/>
      <c r="W1339" s="3"/>
    </row>
    <row r="1340" spans="1:23" ht="35.1" customHeight="1" x14ac:dyDescent="0.25">
      <c r="A1340" s="27"/>
      <c r="B1340" s="27"/>
      <c r="C1340" s="3"/>
      <c r="D1340" s="4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T1340" s="28"/>
      <c r="U1340" s="61"/>
      <c r="V1340" s="3"/>
      <c r="W1340" s="3"/>
    </row>
    <row r="1341" spans="1:23" ht="35.1" customHeight="1" x14ac:dyDescent="0.25">
      <c r="A1341" s="27"/>
      <c r="B1341" s="27"/>
      <c r="C1341" s="3"/>
      <c r="D1341" s="4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T1341" s="28"/>
      <c r="U1341" s="61"/>
      <c r="V1341" s="3"/>
      <c r="W1341" s="3"/>
    </row>
    <row r="1342" spans="1:23" ht="35.1" customHeight="1" x14ac:dyDescent="0.25">
      <c r="A1342" s="27"/>
      <c r="B1342" s="27"/>
      <c r="C1342" s="3"/>
      <c r="D1342" s="4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T1342" s="28"/>
      <c r="U1342" s="61"/>
      <c r="V1342" s="3"/>
      <c r="W1342" s="3"/>
    </row>
    <row r="1343" spans="1:23" ht="35.1" customHeight="1" x14ac:dyDescent="0.25">
      <c r="A1343" s="27"/>
      <c r="B1343" s="27"/>
      <c r="C1343" s="3"/>
      <c r="D1343" s="4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T1343" s="28"/>
      <c r="U1343" s="61"/>
      <c r="V1343" s="3"/>
      <c r="W1343" s="3"/>
    </row>
    <row r="1344" spans="1:23" ht="35.1" customHeight="1" x14ac:dyDescent="0.25">
      <c r="A1344" s="27"/>
      <c r="B1344" s="27"/>
      <c r="C1344" s="3"/>
      <c r="D1344" s="4"/>
      <c r="E1344" s="28"/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T1344" s="28"/>
      <c r="U1344" s="61"/>
      <c r="V1344" s="3"/>
      <c r="W1344" s="3"/>
    </row>
    <row r="1345" spans="1:23" ht="35.1" customHeight="1" x14ac:dyDescent="0.25">
      <c r="A1345" s="27"/>
      <c r="B1345" s="27"/>
      <c r="C1345" s="3"/>
      <c r="D1345" s="4"/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T1345" s="28"/>
      <c r="U1345" s="61"/>
      <c r="V1345" s="3"/>
      <c r="W1345" s="3"/>
    </row>
    <row r="1346" spans="1:23" ht="35.1" customHeight="1" x14ac:dyDescent="0.25">
      <c r="A1346" s="27"/>
      <c r="B1346" s="27"/>
      <c r="C1346" s="3"/>
      <c r="D1346" s="4"/>
      <c r="E1346" s="28"/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T1346" s="28"/>
      <c r="U1346" s="61"/>
      <c r="V1346" s="3"/>
      <c r="W1346" s="3"/>
    </row>
    <row r="1347" spans="1:23" ht="35.1" customHeight="1" x14ac:dyDescent="0.25">
      <c r="A1347" s="27"/>
      <c r="B1347" s="27"/>
      <c r="C1347" s="3"/>
      <c r="D1347" s="4"/>
      <c r="E1347" s="28"/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T1347" s="28"/>
      <c r="U1347" s="61"/>
      <c r="V1347" s="3"/>
      <c r="W1347" s="3"/>
    </row>
    <row r="1348" spans="1:23" ht="35.1" customHeight="1" x14ac:dyDescent="0.25">
      <c r="A1348" s="27"/>
      <c r="B1348" s="27"/>
      <c r="C1348" s="3"/>
      <c r="D1348" s="4"/>
      <c r="E1348" s="28"/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T1348" s="28"/>
      <c r="U1348" s="61"/>
      <c r="V1348" s="3"/>
      <c r="W1348" s="3"/>
    </row>
    <row r="1349" spans="1:23" ht="35.1" customHeight="1" x14ac:dyDescent="0.25">
      <c r="A1349" s="27"/>
      <c r="B1349" s="27"/>
      <c r="C1349" s="3"/>
      <c r="D1349" s="4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T1349" s="28"/>
      <c r="U1349" s="61"/>
      <c r="V1349" s="3"/>
      <c r="W1349" s="3"/>
    </row>
    <row r="1350" spans="1:23" ht="35.1" customHeight="1" x14ac:dyDescent="0.25">
      <c r="A1350" s="27"/>
      <c r="B1350" s="27"/>
      <c r="C1350" s="3"/>
      <c r="D1350" s="4"/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T1350" s="28"/>
      <c r="U1350" s="61"/>
      <c r="V1350" s="3"/>
      <c r="W1350" s="3"/>
    </row>
    <row r="1351" spans="1:23" ht="35.1" customHeight="1" x14ac:dyDescent="0.25">
      <c r="A1351" s="27"/>
      <c r="B1351" s="27"/>
      <c r="C1351" s="3"/>
      <c r="D1351" s="4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T1351" s="28"/>
      <c r="U1351" s="61"/>
      <c r="V1351" s="3"/>
      <c r="W1351" s="3"/>
    </row>
    <row r="1352" spans="1:23" ht="35.1" customHeight="1" x14ac:dyDescent="0.25">
      <c r="A1352" s="27"/>
      <c r="B1352" s="27"/>
      <c r="C1352" s="3"/>
      <c r="D1352" s="4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T1352" s="28"/>
      <c r="U1352" s="61"/>
      <c r="V1352" s="3"/>
      <c r="W1352" s="3"/>
    </row>
    <row r="1353" spans="1:23" ht="35.1" customHeight="1" x14ac:dyDescent="0.25">
      <c r="A1353" s="27"/>
      <c r="B1353" s="27"/>
      <c r="C1353" s="3"/>
      <c r="D1353" s="4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T1353" s="28"/>
      <c r="U1353" s="61"/>
      <c r="V1353" s="3"/>
      <c r="W1353" s="3"/>
    </row>
    <row r="1354" spans="1:23" ht="35.1" customHeight="1" x14ac:dyDescent="0.25">
      <c r="A1354" s="27"/>
      <c r="B1354" s="27"/>
      <c r="C1354" s="3"/>
      <c r="D1354" s="4"/>
      <c r="E1354" s="28"/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T1354" s="28"/>
      <c r="U1354" s="61"/>
      <c r="V1354" s="3"/>
      <c r="W1354" s="3"/>
    </row>
    <row r="1355" spans="1:23" ht="35.1" customHeight="1" x14ac:dyDescent="0.25">
      <c r="A1355" s="27"/>
      <c r="B1355" s="27"/>
      <c r="C1355" s="3"/>
      <c r="D1355" s="4"/>
      <c r="E1355" s="28"/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T1355" s="28"/>
      <c r="U1355" s="61"/>
      <c r="V1355" s="3"/>
      <c r="W1355" s="3"/>
    </row>
    <row r="1356" spans="1:23" ht="35.1" customHeight="1" x14ac:dyDescent="0.25">
      <c r="A1356" s="27"/>
      <c r="B1356" s="27"/>
      <c r="C1356" s="3"/>
      <c r="D1356" s="4"/>
      <c r="E1356" s="28"/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T1356" s="28"/>
      <c r="U1356" s="61"/>
      <c r="V1356" s="3"/>
      <c r="W1356" s="3"/>
    </row>
    <row r="1357" spans="1:23" ht="35.1" customHeight="1" x14ac:dyDescent="0.25">
      <c r="A1357" s="27"/>
      <c r="B1357" s="27"/>
      <c r="C1357" s="3"/>
      <c r="D1357" s="4"/>
      <c r="E1357" s="28"/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T1357" s="28"/>
      <c r="U1357" s="61"/>
      <c r="V1357" s="3"/>
      <c r="W1357" s="3"/>
    </row>
    <row r="1358" spans="1:23" ht="35.1" customHeight="1" x14ac:dyDescent="0.25">
      <c r="A1358" s="27"/>
      <c r="B1358" s="27"/>
      <c r="C1358" s="3"/>
      <c r="D1358" s="4"/>
      <c r="E1358" s="28"/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T1358" s="28"/>
      <c r="U1358" s="61"/>
      <c r="V1358" s="3"/>
      <c r="W1358" s="3"/>
    </row>
    <row r="1359" spans="1:23" ht="35.1" customHeight="1" x14ac:dyDescent="0.25">
      <c r="A1359" s="27"/>
      <c r="B1359" s="27"/>
      <c r="C1359" s="3"/>
      <c r="D1359" s="4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T1359" s="28"/>
      <c r="U1359" s="61"/>
      <c r="V1359" s="3"/>
      <c r="W1359" s="3"/>
    </row>
    <row r="1360" spans="1:23" ht="35.1" customHeight="1" x14ac:dyDescent="0.25">
      <c r="A1360" s="27"/>
      <c r="B1360" s="27"/>
      <c r="C1360" s="3"/>
      <c r="D1360" s="4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T1360" s="28"/>
      <c r="U1360" s="61"/>
      <c r="V1360" s="3"/>
      <c r="W1360" s="3"/>
    </row>
    <row r="1361" spans="1:23" ht="35.1" customHeight="1" x14ac:dyDescent="0.25">
      <c r="A1361" s="27"/>
      <c r="B1361" s="27"/>
      <c r="C1361" s="3"/>
      <c r="D1361" s="4"/>
      <c r="E1361" s="28"/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T1361" s="28"/>
      <c r="U1361" s="61"/>
      <c r="V1361" s="3"/>
      <c r="W1361" s="3"/>
    </row>
    <row r="1362" spans="1:23" ht="35.1" customHeight="1" x14ac:dyDescent="0.25">
      <c r="A1362" s="27"/>
      <c r="B1362" s="27"/>
      <c r="C1362" s="3"/>
      <c r="D1362" s="4"/>
      <c r="E1362" s="28"/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T1362" s="28"/>
      <c r="U1362" s="61"/>
      <c r="V1362" s="3"/>
      <c r="W1362" s="3"/>
    </row>
    <row r="1363" spans="1:23" ht="35.1" customHeight="1" x14ac:dyDescent="0.25">
      <c r="A1363" s="27"/>
      <c r="B1363" s="27"/>
      <c r="C1363" s="3"/>
      <c r="D1363" s="4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T1363" s="28"/>
      <c r="U1363" s="61"/>
      <c r="V1363" s="3"/>
      <c r="W1363" s="3"/>
    </row>
    <row r="1364" spans="1:23" ht="35.1" customHeight="1" x14ac:dyDescent="0.25">
      <c r="A1364" s="27"/>
      <c r="B1364" s="27"/>
      <c r="C1364" s="3"/>
      <c r="D1364" s="4"/>
      <c r="E1364" s="28"/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T1364" s="28"/>
      <c r="U1364" s="61"/>
      <c r="V1364" s="3"/>
      <c r="W1364" s="3"/>
    </row>
    <row r="1365" spans="1:23" ht="35.1" customHeight="1" x14ac:dyDescent="0.25">
      <c r="A1365" s="27"/>
      <c r="B1365" s="27"/>
      <c r="C1365" s="3"/>
      <c r="D1365" s="4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T1365" s="28"/>
      <c r="U1365" s="61"/>
      <c r="V1365" s="3"/>
      <c r="W1365" s="3"/>
    </row>
    <row r="1366" spans="1:23" ht="35.1" customHeight="1" x14ac:dyDescent="0.25">
      <c r="A1366" s="27"/>
      <c r="B1366" s="27"/>
      <c r="C1366" s="3"/>
      <c r="D1366" s="4"/>
      <c r="E1366" s="28"/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T1366" s="28"/>
      <c r="U1366" s="61"/>
      <c r="V1366" s="3"/>
      <c r="W1366" s="3"/>
    </row>
    <row r="1367" spans="1:23" ht="35.1" customHeight="1" x14ac:dyDescent="0.25">
      <c r="A1367" s="27"/>
      <c r="B1367" s="27"/>
      <c r="C1367" s="3"/>
      <c r="D1367" s="4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T1367" s="28"/>
      <c r="U1367" s="61"/>
      <c r="V1367" s="3"/>
      <c r="W1367" s="3"/>
    </row>
    <row r="1368" spans="1:23" ht="35.1" customHeight="1" x14ac:dyDescent="0.25">
      <c r="A1368" s="27"/>
      <c r="B1368" s="27"/>
      <c r="C1368" s="3"/>
      <c r="D1368" s="4"/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T1368" s="28"/>
      <c r="U1368" s="61"/>
      <c r="V1368" s="3"/>
      <c r="W1368" s="3"/>
    </row>
    <row r="1369" spans="1:23" ht="35.1" customHeight="1" x14ac:dyDescent="0.25">
      <c r="A1369" s="27"/>
      <c r="B1369" s="27"/>
      <c r="C1369" s="3"/>
      <c r="D1369" s="4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T1369" s="28"/>
      <c r="U1369" s="61"/>
      <c r="V1369" s="3"/>
      <c r="W1369" s="3"/>
    </row>
    <row r="1370" spans="1:23" ht="35.1" customHeight="1" x14ac:dyDescent="0.25">
      <c r="A1370" s="27"/>
      <c r="B1370" s="27"/>
      <c r="C1370" s="3"/>
      <c r="D1370" s="4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T1370" s="28"/>
      <c r="U1370" s="61"/>
      <c r="V1370" s="3"/>
      <c r="W1370" s="3"/>
    </row>
    <row r="1371" spans="1:23" ht="35.1" customHeight="1" x14ac:dyDescent="0.25">
      <c r="A1371" s="27"/>
      <c r="B1371" s="27"/>
      <c r="C1371" s="3"/>
      <c r="D1371" s="4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T1371" s="28"/>
      <c r="U1371" s="61"/>
      <c r="V1371" s="3"/>
      <c r="W1371" s="3"/>
    </row>
    <row r="1372" spans="1:23" ht="35.1" customHeight="1" x14ac:dyDescent="0.25">
      <c r="A1372" s="27"/>
      <c r="B1372" s="27"/>
      <c r="C1372" s="3"/>
      <c r="D1372" s="4"/>
      <c r="E1372" s="28"/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T1372" s="28"/>
      <c r="U1372" s="61"/>
      <c r="V1372" s="3"/>
      <c r="W1372" s="3"/>
    </row>
    <row r="1373" spans="1:23" ht="35.1" customHeight="1" x14ac:dyDescent="0.25">
      <c r="A1373" s="27"/>
      <c r="B1373" s="27"/>
      <c r="C1373" s="3"/>
      <c r="D1373" s="4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T1373" s="28"/>
      <c r="U1373" s="61"/>
      <c r="V1373" s="3"/>
      <c r="W1373" s="3"/>
    </row>
    <row r="1374" spans="1:23" ht="35.1" customHeight="1" x14ac:dyDescent="0.25">
      <c r="A1374" s="27"/>
      <c r="B1374" s="27"/>
      <c r="C1374" s="3"/>
      <c r="D1374" s="4"/>
      <c r="E1374" s="28"/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T1374" s="28"/>
      <c r="U1374" s="61"/>
      <c r="V1374" s="3"/>
      <c r="W1374" s="3"/>
    </row>
    <row r="1375" spans="1:23" ht="35.1" customHeight="1" x14ac:dyDescent="0.25">
      <c r="A1375" s="27"/>
      <c r="B1375" s="27"/>
      <c r="C1375" s="3"/>
      <c r="D1375" s="4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T1375" s="28"/>
      <c r="U1375" s="61"/>
      <c r="V1375" s="3"/>
      <c r="W1375" s="3"/>
    </row>
    <row r="1376" spans="1:23" ht="35.1" customHeight="1" x14ac:dyDescent="0.25">
      <c r="A1376" s="27"/>
      <c r="B1376" s="27"/>
      <c r="C1376" s="3"/>
      <c r="D1376" s="4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T1376" s="28"/>
      <c r="U1376" s="61"/>
      <c r="V1376" s="3"/>
      <c r="W1376" s="3"/>
    </row>
    <row r="1377" spans="1:23" ht="35.1" customHeight="1" x14ac:dyDescent="0.25">
      <c r="A1377" s="27"/>
      <c r="B1377" s="27"/>
      <c r="C1377" s="3"/>
      <c r="D1377" s="4"/>
      <c r="E1377" s="28"/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T1377" s="28"/>
      <c r="U1377" s="61"/>
      <c r="V1377" s="3"/>
      <c r="W1377" s="3"/>
    </row>
    <row r="1378" spans="1:23" ht="35.1" customHeight="1" x14ac:dyDescent="0.25">
      <c r="A1378" s="27"/>
      <c r="B1378" s="27"/>
      <c r="C1378" s="3"/>
      <c r="D1378" s="4"/>
      <c r="E1378" s="28"/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T1378" s="28"/>
      <c r="U1378" s="61"/>
      <c r="V1378" s="3"/>
      <c r="W1378" s="3"/>
    </row>
    <row r="1379" spans="1:23" ht="35.1" customHeight="1" x14ac:dyDescent="0.25">
      <c r="A1379" s="27"/>
      <c r="B1379" s="27"/>
      <c r="C1379" s="3"/>
      <c r="D1379" s="4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T1379" s="28"/>
      <c r="U1379" s="61"/>
      <c r="V1379" s="3"/>
      <c r="W1379" s="3"/>
    </row>
    <row r="1380" spans="1:23" ht="35.1" customHeight="1" x14ac:dyDescent="0.25">
      <c r="A1380" s="27"/>
      <c r="B1380" s="27"/>
      <c r="C1380" s="3"/>
      <c r="D1380" s="4"/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T1380" s="28"/>
      <c r="U1380" s="61"/>
      <c r="V1380" s="3"/>
      <c r="W1380" s="3"/>
    </row>
    <row r="1381" spans="1:23" ht="35.1" customHeight="1" x14ac:dyDescent="0.25">
      <c r="A1381" s="27"/>
      <c r="B1381" s="27"/>
      <c r="C1381" s="3"/>
      <c r="D1381" s="4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T1381" s="28"/>
      <c r="U1381" s="61"/>
      <c r="V1381" s="3"/>
      <c r="W1381" s="3"/>
    </row>
    <row r="1382" spans="1:23" ht="35.1" customHeight="1" x14ac:dyDescent="0.25">
      <c r="A1382" s="27"/>
      <c r="B1382" s="27"/>
      <c r="C1382" s="3"/>
      <c r="D1382" s="4"/>
      <c r="E1382" s="28"/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T1382" s="28"/>
      <c r="U1382" s="61"/>
      <c r="V1382" s="3"/>
      <c r="W1382" s="3"/>
    </row>
    <row r="1383" spans="1:23" ht="35.1" customHeight="1" x14ac:dyDescent="0.25">
      <c r="A1383" s="27"/>
      <c r="B1383" s="27"/>
      <c r="C1383" s="3"/>
      <c r="D1383" s="4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T1383" s="28"/>
      <c r="U1383" s="61"/>
      <c r="V1383" s="3"/>
      <c r="W1383" s="3"/>
    </row>
    <row r="1384" spans="1:23" ht="35.1" customHeight="1" x14ac:dyDescent="0.25">
      <c r="A1384" s="27"/>
      <c r="B1384" s="27"/>
      <c r="C1384" s="3"/>
      <c r="D1384" s="4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T1384" s="28"/>
      <c r="U1384" s="61"/>
      <c r="V1384" s="3"/>
      <c r="W1384" s="3"/>
    </row>
    <row r="1385" spans="1:23" ht="35.1" customHeight="1" x14ac:dyDescent="0.25">
      <c r="A1385" s="27"/>
      <c r="B1385" s="27"/>
      <c r="C1385" s="3"/>
      <c r="D1385" s="4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T1385" s="28"/>
      <c r="U1385" s="61"/>
      <c r="V1385" s="3"/>
      <c r="W1385" s="3"/>
    </row>
    <row r="1386" spans="1:23" ht="35.1" customHeight="1" x14ac:dyDescent="0.25">
      <c r="A1386" s="27"/>
      <c r="B1386" s="27"/>
      <c r="C1386" s="3"/>
      <c r="D1386" s="4"/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T1386" s="28"/>
      <c r="U1386" s="61"/>
      <c r="V1386" s="3"/>
      <c r="W1386" s="3"/>
    </row>
    <row r="1387" spans="1:23" ht="35.1" customHeight="1" x14ac:dyDescent="0.25">
      <c r="A1387" s="27"/>
      <c r="B1387" s="27"/>
      <c r="C1387" s="3"/>
      <c r="D1387" s="4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T1387" s="28"/>
      <c r="U1387" s="61"/>
      <c r="V1387" s="3"/>
      <c r="W1387" s="3"/>
    </row>
    <row r="1388" spans="1:23" ht="35.1" customHeight="1" x14ac:dyDescent="0.25">
      <c r="A1388" s="27"/>
      <c r="B1388" s="27"/>
      <c r="C1388" s="3"/>
      <c r="D1388" s="4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T1388" s="28"/>
      <c r="U1388" s="61"/>
      <c r="V1388" s="3"/>
      <c r="W1388" s="3"/>
    </row>
    <row r="1389" spans="1:23" ht="35.1" customHeight="1" x14ac:dyDescent="0.25">
      <c r="A1389" s="27"/>
      <c r="B1389" s="27"/>
      <c r="C1389" s="3"/>
      <c r="D1389" s="4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T1389" s="28"/>
      <c r="U1389" s="61"/>
      <c r="V1389" s="3"/>
      <c r="W1389" s="3"/>
    </row>
    <row r="1390" spans="1:23" ht="35.1" customHeight="1" x14ac:dyDescent="0.25">
      <c r="A1390" s="27"/>
      <c r="B1390" s="27"/>
      <c r="C1390" s="3"/>
      <c r="D1390" s="4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T1390" s="28"/>
      <c r="U1390" s="61"/>
      <c r="V1390" s="3"/>
      <c r="W1390" s="3"/>
    </row>
    <row r="1391" spans="1:23" ht="35.1" customHeight="1" x14ac:dyDescent="0.25">
      <c r="A1391" s="27"/>
      <c r="B1391" s="27"/>
      <c r="C1391" s="3"/>
      <c r="D1391" s="4"/>
      <c r="E1391" s="28"/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T1391" s="28"/>
      <c r="U1391" s="61"/>
      <c r="V1391" s="3"/>
      <c r="W1391" s="3"/>
    </row>
    <row r="1392" spans="1:23" ht="35.1" customHeight="1" x14ac:dyDescent="0.25">
      <c r="A1392" s="27"/>
      <c r="B1392" s="27"/>
      <c r="C1392" s="3"/>
      <c r="D1392" s="4"/>
      <c r="E1392" s="28"/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T1392" s="28"/>
      <c r="U1392" s="61"/>
      <c r="V1392" s="3"/>
      <c r="W1392" s="3"/>
    </row>
    <row r="1393" spans="1:23" ht="35.1" customHeight="1" x14ac:dyDescent="0.25">
      <c r="A1393" s="27"/>
      <c r="B1393" s="27"/>
      <c r="C1393" s="3"/>
      <c r="D1393" s="4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T1393" s="28"/>
      <c r="U1393" s="61"/>
      <c r="V1393" s="3"/>
      <c r="W1393" s="3"/>
    </row>
    <row r="1394" spans="1:23" ht="35.1" customHeight="1" x14ac:dyDescent="0.25">
      <c r="A1394" s="27"/>
      <c r="B1394" s="27"/>
      <c r="C1394" s="3"/>
      <c r="D1394" s="4"/>
      <c r="E1394" s="28"/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T1394" s="28"/>
      <c r="U1394" s="61"/>
      <c r="V1394" s="3"/>
      <c r="W1394" s="3"/>
    </row>
    <row r="1395" spans="1:23" ht="35.1" customHeight="1" x14ac:dyDescent="0.25">
      <c r="A1395" s="27"/>
      <c r="B1395" s="27"/>
      <c r="C1395" s="3"/>
      <c r="D1395" s="4"/>
      <c r="E1395" s="28"/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T1395" s="28"/>
      <c r="U1395" s="61"/>
      <c r="V1395" s="3"/>
      <c r="W1395" s="3"/>
    </row>
    <row r="1396" spans="1:23" ht="35.1" customHeight="1" x14ac:dyDescent="0.25">
      <c r="A1396" s="27"/>
      <c r="B1396" s="27"/>
      <c r="C1396" s="3"/>
      <c r="D1396" s="4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T1396" s="28"/>
      <c r="U1396" s="61"/>
      <c r="V1396" s="3"/>
      <c r="W1396" s="3"/>
    </row>
    <row r="1397" spans="1:23" ht="35.1" customHeight="1" x14ac:dyDescent="0.25">
      <c r="A1397" s="27"/>
      <c r="B1397" s="27"/>
      <c r="C1397" s="3"/>
      <c r="D1397" s="4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T1397" s="28"/>
      <c r="U1397" s="61"/>
      <c r="V1397" s="3"/>
      <c r="W1397" s="3"/>
    </row>
    <row r="1398" spans="1:23" ht="35.1" customHeight="1" x14ac:dyDescent="0.25">
      <c r="A1398" s="27"/>
      <c r="B1398" s="27"/>
      <c r="C1398" s="3"/>
      <c r="D1398" s="4"/>
      <c r="E1398" s="28"/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T1398" s="28"/>
      <c r="U1398" s="61"/>
      <c r="V1398" s="3"/>
      <c r="W1398" s="3"/>
    </row>
    <row r="1399" spans="1:23" ht="35.1" customHeight="1" x14ac:dyDescent="0.25">
      <c r="A1399" s="27"/>
      <c r="B1399" s="27"/>
      <c r="C1399" s="3"/>
      <c r="D1399" s="4"/>
      <c r="E1399" s="28"/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T1399" s="28"/>
      <c r="U1399" s="61"/>
      <c r="V1399" s="3"/>
      <c r="W1399" s="3"/>
    </row>
    <row r="1400" spans="1:23" ht="35.1" customHeight="1" x14ac:dyDescent="0.25">
      <c r="A1400" s="27"/>
      <c r="B1400" s="27"/>
      <c r="C1400" s="3"/>
      <c r="D1400" s="4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T1400" s="28"/>
      <c r="U1400" s="61"/>
      <c r="V1400" s="3"/>
      <c r="W1400" s="3"/>
    </row>
    <row r="1401" spans="1:23" ht="35.1" customHeight="1" x14ac:dyDescent="0.25">
      <c r="A1401" s="27"/>
      <c r="B1401" s="27"/>
      <c r="C1401" s="3"/>
      <c r="D1401" s="4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T1401" s="28"/>
      <c r="U1401" s="61"/>
      <c r="V1401" s="3"/>
      <c r="W1401" s="3"/>
    </row>
    <row r="1402" spans="1:23" ht="35.1" customHeight="1" x14ac:dyDescent="0.25">
      <c r="A1402" s="27"/>
      <c r="B1402" s="27"/>
      <c r="C1402" s="3"/>
      <c r="D1402" s="4"/>
      <c r="E1402" s="28"/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T1402" s="28"/>
      <c r="U1402" s="61"/>
      <c r="V1402" s="3"/>
      <c r="W1402" s="3"/>
    </row>
    <row r="1403" spans="1:23" ht="35.1" customHeight="1" x14ac:dyDescent="0.25">
      <c r="A1403" s="27"/>
      <c r="B1403" s="27"/>
      <c r="C1403" s="3"/>
      <c r="D1403" s="4"/>
      <c r="E1403" s="28"/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T1403" s="28"/>
      <c r="U1403" s="61"/>
      <c r="V1403" s="3"/>
      <c r="W1403" s="3"/>
    </row>
    <row r="1404" spans="1:23" ht="35.1" customHeight="1" x14ac:dyDescent="0.25">
      <c r="A1404" s="27"/>
      <c r="B1404" s="27"/>
      <c r="C1404" s="3"/>
      <c r="D1404" s="4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T1404" s="28"/>
      <c r="U1404" s="61"/>
      <c r="V1404" s="3"/>
      <c r="W1404" s="3"/>
    </row>
    <row r="1405" spans="1:23" ht="35.1" customHeight="1" x14ac:dyDescent="0.25">
      <c r="A1405" s="27"/>
      <c r="B1405" s="27"/>
      <c r="C1405" s="3"/>
      <c r="D1405" s="4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T1405" s="28"/>
      <c r="U1405" s="61"/>
      <c r="V1405" s="3"/>
      <c r="W1405" s="3"/>
    </row>
    <row r="1406" spans="1:23" ht="35.1" customHeight="1" x14ac:dyDescent="0.25">
      <c r="A1406" s="27"/>
      <c r="B1406" s="27"/>
      <c r="C1406" s="3"/>
      <c r="D1406" s="4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T1406" s="28"/>
      <c r="U1406" s="61"/>
      <c r="V1406" s="3"/>
      <c r="W1406" s="3"/>
    </row>
    <row r="1407" spans="1:23" ht="35.1" customHeight="1" x14ac:dyDescent="0.25">
      <c r="A1407" s="27"/>
      <c r="B1407" s="27"/>
      <c r="C1407" s="3"/>
      <c r="D1407" s="4"/>
      <c r="E1407" s="28"/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T1407" s="28"/>
      <c r="U1407" s="61"/>
      <c r="V1407" s="3"/>
      <c r="W1407" s="3"/>
    </row>
    <row r="1408" spans="1:23" ht="35.1" customHeight="1" x14ac:dyDescent="0.25">
      <c r="A1408" s="27"/>
      <c r="B1408" s="27"/>
      <c r="C1408" s="3"/>
      <c r="D1408" s="4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T1408" s="28"/>
      <c r="U1408" s="61"/>
      <c r="V1408" s="3"/>
      <c r="W1408" s="3"/>
    </row>
    <row r="1409" spans="1:23" ht="35.1" customHeight="1" x14ac:dyDescent="0.25">
      <c r="A1409" s="27"/>
      <c r="B1409" s="27"/>
      <c r="C1409" s="3"/>
      <c r="D1409" s="4"/>
      <c r="E1409" s="28"/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T1409" s="28"/>
      <c r="U1409" s="61"/>
      <c r="V1409" s="3"/>
      <c r="W1409" s="3"/>
    </row>
    <row r="1410" spans="1:23" ht="35.1" customHeight="1" x14ac:dyDescent="0.25">
      <c r="A1410" s="27"/>
      <c r="B1410" s="27"/>
      <c r="C1410" s="3"/>
      <c r="D1410" s="4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T1410" s="28"/>
      <c r="U1410" s="61"/>
      <c r="V1410" s="3"/>
      <c r="W1410" s="3"/>
    </row>
    <row r="1411" spans="1:23" ht="35.1" customHeight="1" x14ac:dyDescent="0.25">
      <c r="A1411" s="27"/>
      <c r="B1411" s="27"/>
      <c r="C1411" s="3"/>
      <c r="D1411" s="4"/>
      <c r="E1411" s="28"/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T1411" s="28"/>
      <c r="U1411" s="61"/>
      <c r="V1411" s="3"/>
      <c r="W1411" s="3"/>
    </row>
    <row r="1412" spans="1:23" ht="35.1" customHeight="1" x14ac:dyDescent="0.25">
      <c r="A1412" s="27"/>
      <c r="B1412" s="27"/>
      <c r="C1412" s="3"/>
      <c r="D1412" s="4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T1412" s="28"/>
      <c r="U1412" s="61"/>
      <c r="V1412" s="3"/>
      <c r="W1412" s="3"/>
    </row>
    <row r="1413" spans="1:23" ht="35.1" customHeight="1" x14ac:dyDescent="0.25">
      <c r="A1413" s="27"/>
      <c r="B1413" s="27"/>
      <c r="C1413" s="3"/>
      <c r="D1413" s="4"/>
      <c r="E1413" s="28"/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T1413" s="28"/>
      <c r="U1413" s="61"/>
      <c r="V1413" s="3"/>
      <c r="W1413" s="3"/>
    </row>
    <row r="1414" spans="1:23" ht="35.1" customHeight="1" x14ac:dyDescent="0.25">
      <c r="A1414" s="27"/>
      <c r="B1414" s="27"/>
      <c r="C1414" s="3"/>
      <c r="D1414" s="4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T1414" s="28"/>
      <c r="U1414" s="61"/>
      <c r="V1414" s="3"/>
      <c r="W1414" s="3"/>
    </row>
    <row r="1415" spans="1:23" ht="35.1" customHeight="1" x14ac:dyDescent="0.25">
      <c r="A1415" s="27"/>
      <c r="B1415" s="27"/>
      <c r="C1415" s="3"/>
      <c r="D1415" s="4"/>
      <c r="E1415" s="28"/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T1415" s="28"/>
      <c r="U1415" s="61"/>
      <c r="V1415" s="3"/>
      <c r="W1415" s="3"/>
    </row>
    <row r="1416" spans="1:23" ht="35.1" customHeight="1" x14ac:dyDescent="0.25">
      <c r="A1416" s="27"/>
      <c r="B1416" s="27"/>
      <c r="C1416" s="3"/>
      <c r="D1416" s="4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T1416" s="28"/>
      <c r="U1416" s="61"/>
      <c r="V1416" s="3"/>
      <c r="W1416" s="3"/>
    </row>
    <row r="1417" spans="1:23" ht="35.1" customHeight="1" x14ac:dyDescent="0.25">
      <c r="A1417" s="27"/>
      <c r="B1417" s="27"/>
      <c r="C1417" s="3"/>
      <c r="D1417" s="4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T1417" s="28"/>
      <c r="U1417" s="61"/>
      <c r="V1417" s="3"/>
      <c r="W1417" s="3"/>
    </row>
    <row r="1418" spans="1:23" ht="35.1" customHeight="1" x14ac:dyDescent="0.25">
      <c r="A1418" s="27"/>
      <c r="B1418" s="27"/>
      <c r="C1418" s="3"/>
      <c r="D1418" s="4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T1418" s="28"/>
      <c r="U1418" s="61"/>
      <c r="V1418" s="3"/>
      <c r="W1418" s="3"/>
    </row>
    <row r="1419" spans="1:23" ht="35.1" customHeight="1" x14ac:dyDescent="0.25">
      <c r="A1419" s="27"/>
      <c r="B1419" s="27"/>
      <c r="C1419" s="3"/>
      <c r="D1419" s="4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T1419" s="28"/>
      <c r="U1419" s="61"/>
      <c r="V1419" s="3"/>
      <c r="W1419" s="3"/>
    </row>
    <row r="1420" spans="1:23" ht="35.1" customHeight="1" x14ac:dyDescent="0.25">
      <c r="A1420" s="27"/>
      <c r="B1420" s="27"/>
      <c r="C1420" s="3"/>
      <c r="D1420" s="4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T1420" s="28"/>
      <c r="U1420" s="61"/>
      <c r="V1420" s="3"/>
      <c r="W1420" s="3"/>
    </row>
    <row r="1421" spans="1:23" ht="35.1" customHeight="1" x14ac:dyDescent="0.25">
      <c r="A1421" s="27"/>
      <c r="B1421" s="27"/>
      <c r="C1421" s="3"/>
      <c r="D1421" s="4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T1421" s="28"/>
      <c r="U1421" s="61"/>
      <c r="V1421" s="3"/>
      <c r="W1421" s="3"/>
    </row>
    <row r="1422" spans="1:23" ht="35.1" customHeight="1" x14ac:dyDescent="0.25">
      <c r="A1422" s="27"/>
      <c r="B1422" s="27"/>
      <c r="C1422" s="3"/>
      <c r="D1422" s="4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T1422" s="28"/>
      <c r="U1422" s="61"/>
      <c r="V1422" s="3"/>
      <c r="W1422" s="3"/>
    </row>
    <row r="1423" spans="1:23" ht="35.1" customHeight="1" x14ac:dyDescent="0.25">
      <c r="A1423" s="27"/>
      <c r="B1423" s="27"/>
      <c r="C1423" s="3"/>
      <c r="D1423" s="4"/>
      <c r="E1423" s="28"/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T1423" s="28"/>
      <c r="U1423" s="61"/>
      <c r="V1423" s="3"/>
      <c r="W1423" s="3"/>
    </row>
    <row r="1424" spans="1:23" ht="35.1" customHeight="1" x14ac:dyDescent="0.25">
      <c r="A1424" s="27"/>
      <c r="B1424" s="27"/>
      <c r="C1424" s="3"/>
      <c r="D1424" s="4"/>
      <c r="E1424" s="28"/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T1424" s="28"/>
      <c r="U1424" s="61"/>
      <c r="V1424" s="3"/>
      <c r="W1424" s="3"/>
    </row>
    <row r="1425" spans="1:23" ht="35.1" customHeight="1" x14ac:dyDescent="0.25">
      <c r="A1425" s="27"/>
      <c r="B1425" s="27"/>
      <c r="C1425" s="3"/>
      <c r="D1425" s="4"/>
      <c r="E1425" s="28"/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T1425" s="28"/>
      <c r="U1425" s="61"/>
      <c r="V1425" s="3"/>
      <c r="W1425" s="3"/>
    </row>
    <row r="1426" spans="1:23" ht="35.1" customHeight="1" x14ac:dyDescent="0.25">
      <c r="A1426" s="27"/>
      <c r="B1426" s="27"/>
      <c r="C1426" s="3"/>
      <c r="D1426" s="4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T1426" s="28"/>
      <c r="U1426" s="61"/>
      <c r="V1426" s="3"/>
      <c r="W1426" s="3"/>
    </row>
    <row r="1427" spans="1:23" ht="35.1" customHeight="1" x14ac:dyDescent="0.25">
      <c r="A1427" s="27"/>
      <c r="B1427" s="27"/>
      <c r="C1427" s="3"/>
      <c r="D1427" s="4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T1427" s="28"/>
      <c r="U1427" s="61"/>
      <c r="V1427" s="3"/>
      <c r="W1427" s="3"/>
    </row>
    <row r="1428" spans="1:23" ht="35.1" customHeight="1" x14ac:dyDescent="0.25">
      <c r="A1428" s="27"/>
      <c r="B1428" s="27"/>
      <c r="C1428" s="3"/>
      <c r="D1428" s="4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T1428" s="28"/>
      <c r="U1428" s="61"/>
      <c r="V1428" s="3"/>
      <c r="W1428" s="3"/>
    </row>
    <row r="1429" spans="1:23" ht="35.1" customHeight="1" x14ac:dyDescent="0.25">
      <c r="A1429" s="27"/>
      <c r="B1429" s="27"/>
      <c r="C1429" s="3"/>
      <c r="D1429" s="4"/>
      <c r="E1429" s="28"/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T1429" s="28"/>
      <c r="U1429" s="61"/>
      <c r="V1429" s="3"/>
      <c r="W1429" s="3"/>
    </row>
    <row r="1430" spans="1:23" ht="35.1" customHeight="1" x14ac:dyDescent="0.25">
      <c r="A1430" s="27"/>
      <c r="B1430" s="27"/>
      <c r="C1430" s="3"/>
      <c r="D1430" s="4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T1430" s="28"/>
      <c r="U1430" s="61"/>
      <c r="V1430" s="3"/>
      <c r="W1430" s="3"/>
    </row>
    <row r="1431" spans="1:23" ht="35.1" customHeight="1" x14ac:dyDescent="0.25">
      <c r="A1431" s="27"/>
      <c r="B1431" s="27"/>
      <c r="C1431" s="3"/>
      <c r="D1431" s="4"/>
      <c r="E1431" s="28"/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T1431" s="28"/>
      <c r="U1431" s="61"/>
      <c r="V1431" s="3"/>
      <c r="W1431" s="3"/>
    </row>
    <row r="1432" spans="1:23" ht="35.1" customHeight="1" x14ac:dyDescent="0.25">
      <c r="A1432" s="27"/>
      <c r="B1432" s="27"/>
      <c r="C1432" s="3"/>
      <c r="D1432" s="4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T1432" s="28"/>
      <c r="U1432" s="61"/>
      <c r="V1432" s="3"/>
      <c r="W1432" s="3"/>
    </row>
    <row r="1433" spans="1:23" ht="35.1" customHeight="1" x14ac:dyDescent="0.25">
      <c r="A1433" s="27"/>
      <c r="B1433" s="27"/>
      <c r="C1433" s="3"/>
      <c r="D1433" s="4"/>
      <c r="E1433" s="28"/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T1433" s="28"/>
      <c r="U1433" s="61"/>
      <c r="V1433" s="3"/>
      <c r="W1433" s="3"/>
    </row>
    <row r="1434" spans="1:23" ht="35.1" customHeight="1" x14ac:dyDescent="0.25">
      <c r="A1434" s="27"/>
      <c r="B1434" s="27"/>
      <c r="C1434" s="3"/>
      <c r="D1434" s="4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T1434" s="28"/>
      <c r="U1434" s="61"/>
      <c r="V1434" s="3"/>
      <c r="W1434" s="3"/>
    </row>
    <row r="1435" spans="1:23" ht="35.1" customHeight="1" x14ac:dyDescent="0.25">
      <c r="A1435" s="27"/>
      <c r="B1435" s="27"/>
      <c r="C1435" s="3"/>
      <c r="D1435" s="4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T1435" s="28"/>
      <c r="U1435" s="61"/>
      <c r="V1435" s="3"/>
      <c r="W1435" s="3"/>
    </row>
    <row r="1436" spans="1:23" ht="35.1" customHeight="1" x14ac:dyDescent="0.25">
      <c r="A1436" s="27"/>
      <c r="B1436" s="27"/>
      <c r="C1436" s="3"/>
      <c r="D1436" s="4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T1436" s="28"/>
      <c r="U1436" s="61"/>
      <c r="V1436" s="3"/>
      <c r="W1436" s="3"/>
    </row>
    <row r="1437" spans="1:23" ht="35.1" customHeight="1" x14ac:dyDescent="0.25">
      <c r="A1437" s="27"/>
      <c r="B1437" s="27"/>
      <c r="C1437" s="3"/>
      <c r="D1437" s="4"/>
      <c r="E1437" s="28"/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T1437" s="28"/>
      <c r="U1437" s="61"/>
      <c r="V1437" s="3"/>
      <c r="W1437" s="3"/>
    </row>
    <row r="1438" spans="1:23" ht="35.1" customHeight="1" x14ac:dyDescent="0.25">
      <c r="A1438" s="27"/>
      <c r="B1438" s="27"/>
      <c r="C1438" s="3"/>
      <c r="D1438" s="4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T1438" s="28"/>
      <c r="U1438" s="61"/>
      <c r="V1438" s="3"/>
      <c r="W1438" s="3"/>
    </row>
    <row r="1439" spans="1:23" ht="35.1" customHeight="1" x14ac:dyDescent="0.25">
      <c r="A1439" s="27"/>
      <c r="B1439" s="27"/>
      <c r="C1439" s="3"/>
      <c r="D1439" s="4"/>
      <c r="E1439" s="28"/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T1439" s="28"/>
      <c r="U1439" s="61"/>
      <c r="V1439" s="3"/>
      <c r="W1439" s="3"/>
    </row>
    <row r="1440" spans="1:23" ht="35.1" customHeight="1" x14ac:dyDescent="0.25">
      <c r="A1440" s="27"/>
      <c r="B1440" s="27"/>
      <c r="C1440" s="3"/>
      <c r="D1440" s="4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T1440" s="28"/>
      <c r="U1440" s="61"/>
      <c r="V1440" s="3"/>
      <c r="W1440" s="3"/>
    </row>
    <row r="1441" spans="1:23" ht="35.1" customHeight="1" x14ac:dyDescent="0.25">
      <c r="A1441" s="27"/>
      <c r="B1441" s="27"/>
      <c r="C1441" s="3"/>
      <c r="D1441" s="4"/>
      <c r="E1441" s="28"/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T1441" s="28"/>
      <c r="U1441" s="61"/>
      <c r="V1441" s="3"/>
      <c r="W1441" s="3"/>
    </row>
    <row r="1442" spans="1:23" ht="35.1" customHeight="1" x14ac:dyDescent="0.25">
      <c r="A1442" s="27"/>
      <c r="B1442" s="27"/>
      <c r="C1442" s="3"/>
      <c r="D1442" s="4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T1442" s="28"/>
      <c r="U1442" s="61"/>
      <c r="V1442" s="3"/>
      <c r="W1442" s="3"/>
    </row>
    <row r="1443" spans="1:23" ht="35.1" customHeight="1" x14ac:dyDescent="0.25">
      <c r="A1443" s="27"/>
      <c r="B1443" s="27"/>
      <c r="C1443" s="3"/>
      <c r="D1443" s="4"/>
      <c r="E1443" s="28"/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T1443" s="28"/>
      <c r="U1443" s="61"/>
      <c r="V1443" s="3"/>
      <c r="W1443" s="3"/>
    </row>
    <row r="1444" spans="1:23" ht="35.1" customHeight="1" x14ac:dyDescent="0.25">
      <c r="A1444" s="27"/>
      <c r="B1444" s="27"/>
      <c r="C1444" s="3"/>
      <c r="D1444" s="4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T1444" s="28"/>
      <c r="U1444" s="61"/>
      <c r="V1444" s="3"/>
      <c r="W1444" s="3"/>
    </row>
    <row r="1445" spans="1:23" ht="35.1" customHeight="1" x14ac:dyDescent="0.25">
      <c r="A1445" s="27"/>
      <c r="B1445" s="27"/>
      <c r="C1445" s="3"/>
      <c r="D1445" s="4"/>
      <c r="E1445" s="28"/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T1445" s="28"/>
      <c r="U1445" s="61"/>
      <c r="V1445" s="3"/>
      <c r="W1445" s="3"/>
    </row>
    <row r="1446" spans="1:23" ht="35.1" customHeight="1" x14ac:dyDescent="0.25">
      <c r="A1446" s="27"/>
      <c r="B1446" s="27"/>
      <c r="C1446" s="3"/>
      <c r="D1446" s="4"/>
      <c r="E1446" s="28"/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T1446" s="28"/>
      <c r="U1446" s="61"/>
      <c r="V1446" s="3"/>
      <c r="W1446" s="3"/>
    </row>
    <row r="1447" spans="1:23" ht="35.1" customHeight="1" x14ac:dyDescent="0.25">
      <c r="A1447" s="27"/>
      <c r="B1447" s="27"/>
      <c r="C1447" s="3"/>
      <c r="D1447" s="4"/>
      <c r="E1447" s="28"/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T1447" s="28"/>
      <c r="U1447" s="61"/>
      <c r="V1447" s="3"/>
      <c r="W1447" s="3"/>
    </row>
    <row r="1448" spans="1:23" ht="35.1" customHeight="1" x14ac:dyDescent="0.25">
      <c r="A1448" s="27"/>
      <c r="B1448" s="27"/>
      <c r="C1448" s="3"/>
      <c r="D1448" s="4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T1448" s="28"/>
      <c r="U1448" s="61"/>
      <c r="V1448" s="3"/>
      <c r="W1448" s="3"/>
    </row>
    <row r="1449" spans="1:23" ht="35.1" customHeight="1" x14ac:dyDescent="0.25">
      <c r="A1449" s="27"/>
      <c r="B1449" s="27"/>
      <c r="C1449" s="3"/>
      <c r="D1449" s="4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T1449" s="28"/>
      <c r="U1449" s="61"/>
      <c r="V1449" s="3"/>
      <c r="W1449" s="3"/>
    </row>
    <row r="1450" spans="1:23" ht="35.1" customHeight="1" x14ac:dyDescent="0.25">
      <c r="A1450" s="27"/>
      <c r="B1450" s="27"/>
      <c r="C1450" s="3"/>
      <c r="D1450" s="4"/>
      <c r="E1450" s="28"/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T1450" s="28"/>
      <c r="U1450" s="61"/>
      <c r="V1450" s="3"/>
      <c r="W1450" s="3"/>
    </row>
    <row r="1451" spans="1:23" ht="35.1" customHeight="1" x14ac:dyDescent="0.25">
      <c r="A1451" s="27"/>
      <c r="B1451" s="27"/>
      <c r="C1451" s="3"/>
      <c r="D1451" s="4"/>
      <c r="E1451" s="28"/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T1451" s="28"/>
      <c r="U1451" s="61"/>
      <c r="V1451" s="3"/>
      <c r="W1451" s="3"/>
    </row>
    <row r="1452" spans="1:23" ht="35.1" customHeight="1" x14ac:dyDescent="0.25">
      <c r="A1452" s="27"/>
      <c r="B1452" s="27"/>
      <c r="C1452" s="3"/>
      <c r="D1452" s="4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T1452" s="28"/>
      <c r="U1452" s="61"/>
      <c r="V1452" s="3"/>
      <c r="W1452" s="3"/>
    </row>
    <row r="1453" spans="1:23" ht="35.1" customHeight="1" x14ac:dyDescent="0.25">
      <c r="A1453" s="27"/>
      <c r="B1453" s="27"/>
      <c r="C1453" s="3"/>
      <c r="D1453" s="4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T1453" s="28"/>
      <c r="U1453" s="61"/>
      <c r="V1453" s="3"/>
      <c r="W1453" s="3"/>
    </row>
    <row r="1454" spans="1:23" ht="35.1" customHeight="1" x14ac:dyDescent="0.25">
      <c r="A1454" s="27"/>
      <c r="B1454" s="27"/>
      <c r="C1454" s="3"/>
      <c r="D1454" s="4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T1454" s="28"/>
      <c r="U1454" s="61"/>
      <c r="V1454" s="3"/>
      <c r="W1454" s="3"/>
    </row>
    <row r="1455" spans="1:23" ht="35.1" customHeight="1" x14ac:dyDescent="0.25">
      <c r="A1455" s="27"/>
      <c r="B1455" s="27"/>
      <c r="C1455" s="3"/>
      <c r="D1455" s="4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T1455" s="28"/>
      <c r="U1455" s="61"/>
      <c r="V1455" s="3"/>
      <c r="W1455" s="3"/>
    </row>
    <row r="1456" spans="1:23" ht="35.1" customHeight="1" x14ac:dyDescent="0.25">
      <c r="A1456" s="27"/>
      <c r="B1456" s="27"/>
      <c r="C1456" s="3"/>
      <c r="D1456" s="4"/>
      <c r="E1456" s="28"/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T1456" s="28"/>
      <c r="U1456" s="61"/>
      <c r="V1456" s="3"/>
      <c r="W1456" s="3"/>
    </row>
    <row r="1457" spans="1:23" ht="35.1" customHeight="1" x14ac:dyDescent="0.25">
      <c r="A1457" s="27"/>
      <c r="B1457" s="27"/>
      <c r="C1457" s="3"/>
      <c r="D1457" s="4"/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T1457" s="28"/>
      <c r="U1457" s="61"/>
      <c r="V1457" s="3"/>
      <c r="W1457" s="3"/>
    </row>
    <row r="1458" spans="1:23" ht="35.1" customHeight="1" x14ac:dyDescent="0.25">
      <c r="A1458" s="27"/>
      <c r="B1458" s="27"/>
      <c r="C1458" s="3"/>
      <c r="D1458" s="4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T1458" s="28"/>
      <c r="U1458" s="61"/>
      <c r="V1458" s="3"/>
      <c r="W1458" s="3"/>
    </row>
    <row r="1459" spans="1:23" ht="35.1" customHeight="1" x14ac:dyDescent="0.25">
      <c r="A1459" s="27"/>
      <c r="B1459" s="27"/>
      <c r="C1459" s="3"/>
      <c r="D1459" s="4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T1459" s="28"/>
      <c r="U1459" s="61"/>
      <c r="V1459" s="3"/>
      <c r="W1459" s="3"/>
    </row>
    <row r="1460" spans="1:23" ht="35.1" customHeight="1" x14ac:dyDescent="0.25">
      <c r="A1460" s="27"/>
      <c r="B1460" s="27"/>
      <c r="C1460" s="3"/>
      <c r="D1460" s="4"/>
      <c r="E1460" s="28"/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T1460" s="28"/>
      <c r="U1460" s="61"/>
      <c r="V1460" s="3"/>
      <c r="W1460" s="3"/>
    </row>
    <row r="1461" spans="1:23" ht="35.1" customHeight="1" x14ac:dyDescent="0.25">
      <c r="A1461" s="27"/>
      <c r="B1461" s="27"/>
      <c r="C1461" s="3"/>
      <c r="D1461" s="4"/>
      <c r="E1461" s="28"/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T1461" s="28"/>
      <c r="U1461" s="61"/>
      <c r="V1461" s="3"/>
      <c r="W1461" s="3"/>
    </row>
    <row r="1462" spans="1:23" ht="35.1" customHeight="1" x14ac:dyDescent="0.25">
      <c r="A1462" s="27"/>
      <c r="B1462" s="27"/>
      <c r="C1462" s="3"/>
      <c r="D1462" s="4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T1462" s="28"/>
      <c r="U1462" s="61"/>
      <c r="V1462" s="3"/>
      <c r="W1462" s="3"/>
    </row>
    <row r="1463" spans="1:23" ht="35.1" customHeight="1" x14ac:dyDescent="0.25">
      <c r="A1463" s="27"/>
      <c r="B1463" s="27"/>
      <c r="C1463" s="3"/>
      <c r="D1463" s="4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T1463" s="28"/>
      <c r="U1463" s="61"/>
      <c r="V1463" s="3"/>
      <c r="W1463" s="3"/>
    </row>
    <row r="1464" spans="1:23" ht="35.1" customHeight="1" x14ac:dyDescent="0.25">
      <c r="A1464" s="27"/>
      <c r="B1464" s="27"/>
      <c r="C1464" s="3"/>
      <c r="D1464" s="4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T1464" s="28"/>
      <c r="U1464" s="61"/>
      <c r="V1464" s="3"/>
      <c r="W1464" s="3"/>
    </row>
    <row r="1465" spans="1:23" ht="35.1" customHeight="1" x14ac:dyDescent="0.25">
      <c r="A1465" s="27"/>
      <c r="B1465" s="27"/>
      <c r="C1465" s="3"/>
      <c r="D1465" s="4"/>
      <c r="E1465" s="28"/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T1465" s="28"/>
      <c r="U1465" s="61"/>
      <c r="V1465" s="3"/>
      <c r="W1465" s="3"/>
    </row>
    <row r="1466" spans="1:23" ht="35.1" customHeight="1" x14ac:dyDescent="0.25">
      <c r="A1466" s="27"/>
      <c r="B1466" s="27"/>
      <c r="C1466" s="3"/>
      <c r="D1466" s="4"/>
      <c r="E1466" s="28"/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T1466" s="28"/>
      <c r="U1466" s="61"/>
      <c r="V1466" s="3"/>
      <c r="W1466" s="3"/>
    </row>
    <row r="1467" spans="1:23" ht="35.1" customHeight="1" x14ac:dyDescent="0.25">
      <c r="A1467" s="27"/>
      <c r="B1467" s="27"/>
      <c r="C1467" s="3"/>
      <c r="D1467" s="4"/>
      <c r="E1467" s="28"/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T1467" s="28"/>
      <c r="U1467" s="61"/>
      <c r="V1467" s="3"/>
      <c r="W1467" s="3"/>
    </row>
    <row r="1468" spans="1:23" ht="35.1" customHeight="1" x14ac:dyDescent="0.25">
      <c r="A1468" s="27"/>
      <c r="B1468" s="27"/>
      <c r="C1468" s="3"/>
      <c r="D1468" s="4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T1468" s="28"/>
      <c r="U1468" s="61"/>
      <c r="V1468" s="3"/>
      <c r="W1468" s="3"/>
    </row>
    <row r="1469" spans="1:23" ht="35.1" customHeight="1" x14ac:dyDescent="0.25">
      <c r="A1469" s="27"/>
      <c r="B1469" s="27"/>
      <c r="C1469" s="3"/>
      <c r="D1469" s="4"/>
      <c r="E1469" s="28"/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T1469" s="28"/>
      <c r="U1469" s="61"/>
      <c r="V1469" s="3"/>
      <c r="W1469" s="3"/>
    </row>
    <row r="1470" spans="1:23" ht="35.1" customHeight="1" x14ac:dyDescent="0.25">
      <c r="A1470" s="27"/>
      <c r="B1470" s="27"/>
      <c r="C1470" s="3"/>
      <c r="D1470" s="4"/>
      <c r="E1470" s="28"/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T1470" s="28"/>
      <c r="U1470" s="61"/>
      <c r="V1470" s="3"/>
      <c r="W1470" s="3"/>
    </row>
    <row r="1471" spans="1:23" ht="35.1" customHeight="1" x14ac:dyDescent="0.25">
      <c r="A1471" s="27"/>
      <c r="B1471" s="27"/>
      <c r="C1471" s="3"/>
      <c r="D1471" s="4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T1471" s="28"/>
      <c r="U1471" s="61"/>
      <c r="V1471" s="3"/>
      <c r="W1471" s="3"/>
    </row>
    <row r="1472" spans="1:23" ht="35.1" customHeight="1" x14ac:dyDescent="0.25">
      <c r="A1472" s="27"/>
      <c r="B1472" s="27"/>
      <c r="C1472" s="3"/>
      <c r="D1472" s="4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T1472" s="28"/>
      <c r="U1472" s="61"/>
      <c r="V1472" s="3"/>
      <c r="W1472" s="3"/>
    </row>
    <row r="1473" spans="1:23" ht="35.1" customHeight="1" x14ac:dyDescent="0.25">
      <c r="A1473" s="27"/>
      <c r="B1473" s="27"/>
      <c r="C1473" s="3"/>
      <c r="D1473" s="4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T1473" s="28"/>
      <c r="U1473" s="61"/>
      <c r="V1473" s="3"/>
      <c r="W1473" s="3"/>
    </row>
    <row r="1474" spans="1:23" ht="35.1" customHeight="1" x14ac:dyDescent="0.25">
      <c r="A1474" s="27"/>
      <c r="B1474" s="27"/>
      <c r="C1474" s="3"/>
      <c r="D1474" s="4"/>
      <c r="E1474" s="28"/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T1474" s="28"/>
      <c r="U1474" s="61"/>
      <c r="V1474" s="3"/>
      <c r="W1474" s="3"/>
    </row>
    <row r="1475" spans="1:23" ht="35.1" customHeight="1" x14ac:dyDescent="0.25">
      <c r="A1475" s="27"/>
      <c r="B1475" s="27"/>
      <c r="C1475" s="3"/>
      <c r="D1475" s="4"/>
      <c r="E1475" s="28"/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T1475" s="28"/>
      <c r="U1475" s="61"/>
      <c r="V1475" s="3"/>
      <c r="W1475" s="3"/>
    </row>
    <row r="1476" spans="1:23" ht="35.1" customHeight="1" x14ac:dyDescent="0.25">
      <c r="A1476" s="27"/>
      <c r="B1476" s="27"/>
      <c r="C1476" s="3"/>
      <c r="D1476" s="4"/>
      <c r="E1476" s="28"/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T1476" s="28"/>
      <c r="U1476" s="61"/>
      <c r="V1476" s="3"/>
      <c r="W1476" s="3"/>
    </row>
    <row r="1477" spans="1:23" ht="35.1" customHeight="1" x14ac:dyDescent="0.25">
      <c r="A1477" s="27"/>
      <c r="B1477" s="27"/>
      <c r="C1477" s="3"/>
      <c r="D1477" s="4"/>
      <c r="E1477" s="28"/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T1477" s="28"/>
      <c r="U1477" s="61"/>
      <c r="V1477" s="3"/>
      <c r="W1477" s="3"/>
    </row>
    <row r="1478" spans="1:23" ht="35.1" customHeight="1" x14ac:dyDescent="0.25">
      <c r="A1478" s="27"/>
      <c r="B1478" s="27"/>
      <c r="C1478" s="3"/>
      <c r="D1478" s="4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T1478" s="28"/>
      <c r="U1478" s="61"/>
      <c r="V1478" s="3"/>
      <c r="W1478" s="3"/>
    </row>
    <row r="1479" spans="1:23" ht="35.1" customHeight="1" x14ac:dyDescent="0.25">
      <c r="A1479" s="27"/>
      <c r="B1479" s="27"/>
      <c r="C1479" s="3"/>
      <c r="D1479" s="4"/>
      <c r="E1479" s="28"/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T1479" s="28"/>
      <c r="U1479" s="61"/>
      <c r="V1479" s="3"/>
      <c r="W1479" s="3"/>
    </row>
    <row r="1480" spans="1:23" ht="35.1" customHeight="1" x14ac:dyDescent="0.25">
      <c r="A1480" s="27"/>
      <c r="B1480" s="27"/>
      <c r="C1480" s="3"/>
      <c r="D1480" s="4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T1480" s="28"/>
      <c r="U1480" s="61"/>
      <c r="V1480" s="3"/>
      <c r="W1480" s="3"/>
    </row>
    <row r="1481" spans="1:23" ht="35.1" customHeight="1" x14ac:dyDescent="0.25">
      <c r="A1481" s="27"/>
      <c r="B1481" s="27"/>
      <c r="C1481" s="3"/>
      <c r="D1481" s="4"/>
      <c r="E1481" s="28"/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T1481" s="28"/>
      <c r="U1481" s="61"/>
      <c r="V1481" s="3"/>
      <c r="W1481" s="3"/>
    </row>
    <row r="1482" spans="1:23" ht="35.1" customHeight="1" x14ac:dyDescent="0.25">
      <c r="A1482" s="27"/>
      <c r="B1482" s="27"/>
      <c r="C1482" s="3"/>
      <c r="D1482" s="4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T1482" s="28"/>
      <c r="U1482" s="61"/>
      <c r="V1482" s="3"/>
      <c r="W1482" s="3"/>
    </row>
    <row r="1483" spans="1:23" ht="35.1" customHeight="1" x14ac:dyDescent="0.25">
      <c r="A1483" s="27"/>
      <c r="B1483" s="27"/>
      <c r="C1483" s="3"/>
      <c r="D1483" s="4"/>
      <c r="E1483" s="28"/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T1483" s="28"/>
      <c r="U1483" s="61"/>
      <c r="V1483" s="3"/>
      <c r="W1483" s="3"/>
    </row>
    <row r="1484" spans="1:23" ht="35.1" customHeight="1" x14ac:dyDescent="0.25">
      <c r="A1484" s="27"/>
      <c r="B1484" s="27"/>
      <c r="C1484" s="3"/>
      <c r="D1484" s="4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T1484" s="28"/>
      <c r="U1484" s="61"/>
      <c r="V1484" s="3"/>
      <c r="W1484" s="3"/>
    </row>
    <row r="1485" spans="1:23" ht="35.1" customHeight="1" x14ac:dyDescent="0.25">
      <c r="A1485" s="27"/>
      <c r="B1485" s="27"/>
      <c r="C1485" s="3"/>
      <c r="D1485" s="4"/>
      <c r="E1485" s="28"/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T1485" s="28"/>
      <c r="U1485" s="61"/>
      <c r="V1485" s="3"/>
      <c r="W1485" s="3"/>
    </row>
    <row r="1486" spans="1:23" ht="35.1" customHeight="1" x14ac:dyDescent="0.25">
      <c r="A1486" s="27"/>
      <c r="B1486" s="27"/>
      <c r="C1486" s="3"/>
      <c r="D1486" s="4"/>
      <c r="E1486" s="28"/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T1486" s="28"/>
      <c r="U1486" s="61"/>
      <c r="V1486" s="3"/>
      <c r="W1486" s="3"/>
    </row>
    <row r="1487" spans="1:23" ht="35.1" customHeight="1" x14ac:dyDescent="0.25">
      <c r="A1487" s="27"/>
      <c r="B1487" s="27"/>
      <c r="C1487" s="3"/>
      <c r="D1487" s="4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T1487" s="28"/>
      <c r="U1487" s="61"/>
      <c r="V1487" s="3"/>
      <c r="W1487" s="3"/>
    </row>
    <row r="1488" spans="1:23" ht="35.1" customHeight="1" x14ac:dyDescent="0.25">
      <c r="A1488" s="27"/>
      <c r="B1488" s="27"/>
      <c r="C1488" s="3"/>
      <c r="D1488" s="4"/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T1488" s="28"/>
      <c r="U1488" s="61"/>
      <c r="V1488" s="3"/>
      <c r="W1488" s="3"/>
    </row>
    <row r="1489" spans="1:23" ht="35.1" customHeight="1" x14ac:dyDescent="0.25">
      <c r="A1489" s="27"/>
      <c r="B1489" s="27"/>
      <c r="C1489" s="3"/>
      <c r="D1489" s="4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T1489" s="28"/>
      <c r="U1489" s="61"/>
      <c r="V1489" s="3"/>
      <c r="W1489" s="3"/>
    </row>
    <row r="1490" spans="1:23" ht="35.1" customHeight="1" x14ac:dyDescent="0.25">
      <c r="A1490" s="27"/>
      <c r="B1490" s="27"/>
      <c r="C1490" s="3"/>
      <c r="D1490" s="4"/>
      <c r="E1490" s="28"/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T1490" s="28"/>
      <c r="U1490" s="61"/>
      <c r="V1490" s="3"/>
      <c r="W1490" s="3"/>
    </row>
    <row r="1491" spans="1:23" ht="35.1" customHeight="1" x14ac:dyDescent="0.25">
      <c r="A1491" s="27"/>
      <c r="B1491" s="27"/>
      <c r="C1491" s="3"/>
      <c r="D1491" s="4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T1491" s="28"/>
      <c r="U1491" s="61"/>
      <c r="V1491" s="3"/>
      <c r="W1491" s="3"/>
    </row>
    <row r="1492" spans="1:23" ht="35.1" customHeight="1" x14ac:dyDescent="0.25">
      <c r="A1492" s="27"/>
      <c r="B1492" s="27"/>
      <c r="C1492" s="3"/>
      <c r="D1492" s="4"/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T1492" s="28"/>
      <c r="U1492" s="61"/>
      <c r="V1492" s="3"/>
      <c r="W1492" s="3"/>
    </row>
    <row r="1493" spans="1:23" ht="35.1" customHeight="1" x14ac:dyDescent="0.25">
      <c r="A1493" s="27"/>
      <c r="B1493" s="27"/>
      <c r="C1493" s="3"/>
      <c r="D1493" s="4"/>
      <c r="E1493" s="28"/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T1493" s="28"/>
      <c r="U1493" s="61"/>
      <c r="V1493" s="3"/>
      <c r="W1493" s="3"/>
    </row>
    <row r="1494" spans="1:23" ht="35.1" customHeight="1" x14ac:dyDescent="0.25">
      <c r="A1494" s="27"/>
      <c r="B1494" s="27"/>
      <c r="C1494" s="3"/>
      <c r="D1494" s="4"/>
      <c r="E1494" s="28"/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T1494" s="28"/>
      <c r="U1494" s="61"/>
      <c r="V1494" s="3"/>
      <c r="W1494" s="3"/>
    </row>
    <row r="1495" spans="1:23" ht="35.1" customHeight="1" x14ac:dyDescent="0.25">
      <c r="A1495" s="27"/>
      <c r="B1495" s="27"/>
      <c r="C1495" s="3"/>
      <c r="D1495" s="4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T1495" s="28"/>
      <c r="U1495" s="61"/>
      <c r="V1495" s="3"/>
      <c r="W1495" s="3"/>
    </row>
    <row r="1496" spans="1:23" ht="35.1" customHeight="1" x14ac:dyDescent="0.25">
      <c r="A1496" s="27"/>
      <c r="B1496" s="27"/>
      <c r="C1496" s="3"/>
      <c r="D1496" s="4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T1496" s="28"/>
      <c r="U1496" s="61"/>
      <c r="V1496" s="3"/>
      <c r="W1496" s="3"/>
    </row>
    <row r="1497" spans="1:23" ht="35.1" customHeight="1" x14ac:dyDescent="0.25">
      <c r="A1497" s="27"/>
      <c r="B1497" s="27"/>
      <c r="C1497" s="3"/>
      <c r="D1497" s="4"/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T1497" s="28"/>
      <c r="U1497" s="61"/>
      <c r="V1497" s="3"/>
      <c r="W1497" s="3"/>
    </row>
    <row r="1498" spans="1:23" ht="35.1" customHeight="1" x14ac:dyDescent="0.25">
      <c r="A1498" s="27"/>
      <c r="B1498" s="27"/>
      <c r="C1498" s="3"/>
      <c r="D1498" s="4"/>
      <c r="E1498" s="28"/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T1498" s="28"/>
      <c r="U1498" s="61"/>
      <c r="V1498" s="3"/>
      <c r="W1498" s="3"/>
    </row>
    <row r="1499" spans="1:23" ht="35.1" customHeight="1" x14ac:dyDescent="0.25">
      <c r="A1499" s="27"/>
      <c r="B1499" s="27"/>
      <c r="C1499" s="3"/>
      <c r="D1499" s="4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T1499" s="28"/>
      <c r="U1499" s="61"/>
      <c r="V1499" s="3"/>
      <c r="W1499" s="3"/>
    </row>
    <row r="1500" spans="1:23" ht="35.1" customHeight="1" x14ac:dyDescent="0.25">
      <c r="A1500" s="27"/>
      <c r="B1500" s="27"/>
      <c r="C1500" s="3"/>
      <c r="D1500" s="4"/>
      <c r="E1500" s="28"/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T1500" s="28"/>
      <c r="U1500" s="61"/>
      <c r="V1500" s="3"/>
      <c r="W1500" s="3"/>
    </row>
    <row r="1501" spans="1:23" ht="35.1" customHeight="1" x14ac:dyDescent="0.25">
      <c r="A1501" s="27"/>
      <c r="B1501" s="27"/>
      <c r="C1501" s="3"/>
      <c r="D1501" s="4"/>
      <c r="E1501" s="28"/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T1501" s="28"/>
      <c r="U1501" s="61"/>
      <c r="V1501" s="3"/>
      <c r="W1501" s="3"/>
    </row>
    <row r="1502" spans="1:23" ht="35.1" customHeight="1" x14ac:dyDescent="0.25">
      <c r="A1502" s="27"/>
      <c r="B1502" s="27"/>
      <c r="C1502" s="3"/>
      <c r="D1502" s="4"/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T1502" s="28"/>
      <c r="U1502" s="61"/>
      <c r="V1502" s="3"/>
      <c r="W1502" s="3"/>
    </row>
    <row r="1503" spans="1:23" ht="35.1" customHeight="1" x14ac:dyDescent="0.25">
      <c r="A1503" s="27"/>
      <c r="B1503" s="27"/>
      <c r="C1503" s="3"/>
      <c r="D1503" s="4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T1503" s="28"/>
      <c r="U1503" s="61"/>
      <c r="V1503" s="3"/>
      <c r="W1503" s="3"/>
    </row>
    <row r="1504" spans="1:23" ht="35.1" customHeight="1" x14ac:dyDescent="0.25">
      <c r="A1504" s="27"/>
      <c r="B1504" s="27"/>
      <c r="C1504" s="3"/>
      <c r="D1504" s="4"/>
      <c r="E1504" s="28"/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T1504" s="28"/>
      <c r="U1504" s="61"/>
      <c r="V1504" s="3"/>
      <c r="W1504" s="3"/>
    </row>
    <row r="1505" spans="1:23" ht="35.1" customHeight="1" x14ac:dyDescent="0.25">
      <c r="A1505" s="27"/>
      <c r="B1505" s="27"/>
      <c r="C1505" s="3"/>
      <c r="D1505" s="4"/>
      <c r="E1505" s="28"/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T1505" s="28"/>
      <c r="U1505" s="61"/>
      <c r="V1505" s="3"/>
      <c r="W1505" s="3"/>
    </row>
    <row r="1506" spans="1:23" ht="35.1" customHeight="1" x14ac:dyDescent="0.25">
      <c r="A1506" s="27"/>
      <c r="B1506" s="27"/>
      <c r="C1506" s="3"/>
      <c r="D1506" s="4"/>
      <c r="E1506" s="28"/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T1506" s="28"/>
      <c r="U1506" s="61"/>
      <c r="V1506" s="3"/>
      <c r="W1506" s="3"/>
    </row>
    <row r="1507" spans="1:23" ht="35.1" customHeight="1" x14ac:dyDescent="0.25">
      <c r="A1507" s="27"/>
      <c r="B1507" s="27"/>
      <c r="C1507" s="3"/>
      <c r="D1507" s="4"/>
      <c r="E1507" s="28"/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T1507" s="28"/>
      <c r="U1507" s="61"/>
      <c r="V1507" s="3"/>
      <c r="W1507" s="3"/>
    </row>
    <row r="1508" spans="1:23" ht="35.1" customHeight="1" x14ac:dyDescent="0.25">
      <c r="A1508" s="27"/>
      <c r="B1508" s="27"/>
      <c r="C1508" s="3"/>
      <c r="D1508" s="4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T1508" s="28"/>
      <c r="U1508" s="61"/>
      <c r="V1508" s="3"/>
      <c r="W1508" s="3"/>
    </row>
    <row r="1509" spans="1:23" ht="35.1" customHeight="1" x14ac:dyDescent="0.25">
      <c r="A1509" s="27"/>
      <c r="B1509" s="27"/>
      <c r="C1509" s="3"/>
      <c r="D1509" s="4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T1509" s="28"/>
      <c r="U1509" s="61"/>
      <c r="V1509" s="3"/>
      <c r="W1509" s="3"/>
    </row>
    <row r="1510" spans="1:23" ht="35.1" customHeight="1" x14ac:dyDescent="0.25">
      <c r="A1510" s="27"/>
      <c r="B1510" s="27"/>
      <c r="C1510" s="3"/>
      <c r="D1510" s="4"/>
      <c r="E1510" s="28"/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T1510" s="28"/>
      <c r="U1510" s="61"/>
      <c r="V1510" s="3"/>
      <c r="W1510" s="3"/>
    </row>
    <row r="1511" spans="1:23" ht="35.1" customHeight="1" x14ac:dyDescent="0.25">
      <c r="A1511" s="27"/>
      <c r="B1511" s="27"/>
      <c r="C1511" s="3"/>
      <c r="D1511" s="4"/>
      <c r="E1511" s="28"/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T1511" s="28"/>
      <c r="U1511" s="61"/>
      <c r="V1511" s="3"/>
      <c r="W1511" s="3"/>
    </row>
    <row r="1512" spans="1:23" ht="35.1" customHeight="1" x14ac:dyDescent="0.25">
      <c r="A1512" s="27"/>
      <c r="B1512" s="27"/>
      <c r="C1512" s="3"/>
      <c r="D1512" s="4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T1512" s="28"/>
      <c r="U1512" s="61"/>
      <c r="V1512" s="3"/>
      <c r="W1512" s="3"/>
    </row>
    <row r="1513" spans="1:23" ht="35.1" customHeight="1" x14ac:dyDescent="0.25">
      <c r="A1513" s="27"/>
      <c r="B1513" s="27"/>
      <c r="C1513" s="3"/>
      <c r="D1513" s="4"/>
      <c r="E1513" s="28"/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T1513" s="28"/>
      <c r="U1513" s="61"/>
      <c r="V1513" s="3"/>
      <c r="W1513" s="3"/>
    </row>
    <row r="1514" spans="1:23" ht="35.1" customHeight="1" x14ac:dyDescent="0.25">
      <c r="A1514" s="27"/>
      <c r="B1514" s="27"/>
      <c r="C1514" s="3"/>
      <c r="D1514" s="4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T1514" s="28"/>
      <c r="U1514" s="61"/>
      <c r="V1514" s="3"/>
      <c r="W1514" s="3"/>
    </row>
    <row r="1515" spans="1:23" ht="35.1" customHeight="1" x14ac:dyDescent="0.25">
      <c r="A1515" s="27"/>
      <c r="B1515" s="27"/>
      <c r="C1515" s="3"/>
      <c r="D1515" s="4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T1515" s="28"/>
      <c r="U1515" s="61"/>
      <c r="V1515" s="3"/>
      <c r="W1515" s="3"/>
    </row>
    <row r="1516" spans="1:23" ht="35.1" customHeight="1" x14ac:dyDescent="0.25">
      <c r="A1516" s="27"/>
      <c r="B1516" s="27"/>
      <c r="C1516" s="3"/>
      <c r="D1516" s="4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T1516" s="28"/>
      <c r="U1516" s="61"/>
      <c r="V1516" s="3"/>
      <c r="W1516" s="3"/>
    </row>
    <row r="1517" spans="1:23" ht="35.1" customHeight="1" x14ac:dyDescent="0.25">
      <c r="A1517" s="27"/>
      <c r="B1517" s="27"/>
      <c r="C1517" s="3"/>
      <c r="D1517" s="4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T1517" s="28"/>
      <c r="U1517" s="61"/>
      <c r="V1517" s="3"/>
      <c r="W1517" s="3"/>
    </row>
    <row r="1518" spans="1:23" ht="35.1" customHeight="1" x14ac:dyDescent="0.25">
      <c r="A1518" s="27"/>
      <c r="B1518" s="27"/>
      <c r="C1518" s="3"/>
      <c r="D1518" s="4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T1518" s="28"/>
      <c r="U1518" s="61"/>
      <c r="V1518" s="3"/>
      <c r="W1518" s="3"/>
    </row>
    <row r="1519" spans="1:23" ht="35.1" customHeight="1" x14ac:dyDescent="0.25">
      <c r="A1519" s="27"/>
      <c r="B1519" s="27"/>
      <c r="C1519" s="3"/>
      <c r="D1519" s="4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T1519" s="28"/>
      <c r="U1519" s="61"/>
      <c r="V1519" s="3"/>
      <c r="W1519" s="3"/>
    </row>
    <row r="1520" spans="1:23" ht="35.1" customHeight="1" x14ac:dyDescent="0.25">
      <c r="A1520" s="27"/>
      <c r="B1520" s="27"/>
      <c r="C1520" s="3"/>
      <c r="D1520" s="4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T1520" s="28"/>
      <c r="U1520" s="61"/>
      <c r="V1520" s="3"/>
      <c r="W1520" s="3"/>
    </row>
    <row r="1521" spans="1:23" ht="35.1" customHeight="1" x14ac:dyDescent="0.25">
      <c r="A1521" s="27"/>
      <c r="B1521" s="27"/>
      <c r="C1521" s="3"/>
      <c r="D1521" s="4"/>
      <c r="E1521" s="28"/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T1521" s="28"/>
      <c r="U1521" s="61"/>
      <c r="V1521" s="3"/>
      <c r="W1521" s="3"/>
    </row>
    <row r="1522" spans="1:23" ht="35.1" customHeight="1" x14ac:dyDescent="0.25">
      <c r="A1522" s="27"/>
      <c r="B1522" s="27"/>
      <c r="C1522" s="3"/>
      <c r="D1522" s="4"/>
      <c r="E1522" s="28"/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T1522" s="28"/>
      <c r="U1522" s="61"/>
      <c r="V1522" s="3"/>
      <c r="W1522" s="3"/>
    </row>
    <row r="1523" spans="1:23" ht="35.1" customHeight="1" x14ac:dyDescent="0.25">
      <c r="A1523" s="27"/>
      <c r="B1523" s="27"/>
      <c r="C1523" s="3"/>
      <c r="D1523" s="4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T1523" s="28"/>
      <c r="U1523" s="61"/>
      <c r="V1523" s="3"/>
      <c r="W1523" s="3"/>
    </row>
    <row r="1524" spans="1:23" ht="35.1" customHeight="1" x14ac:dyDescent="0.25">
      <c r="A1524" s="27"/>
      <c r="B1524" s="27"/>
      <c r="C1524" s="3"/>
      <c r="D1524" s="4"/>
      <c r="E1524" s="28"/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T1524" s="28"/>
      <c r="U1524" s="61"/>
      <c r="V1524" s="3"/>
      <c r="W1524" s="3"/>
    </row>
    <row r="1525" spans="1:23" ht="35.1" customHeight="1" x14ac:dyDescent="0.25">
      <c r="A1525" s="27"/>
      <c r="B1525" s="27"/>
      <c r="C1525" s="3"/>
      <c r="D1525" s="4"/>
      <c r="E1525" s="28"/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T1525" s="28"/>
      <c r="U1525" s="61"/>
      <c r="V1525" s="3"/>
      <c r="W1525" s="3"/>
    </row>
    <row r="1526" spans="1:23" ht="35.1" customHeight="1" x14ac:dyDescent="0.25">
      <c r="A1526" s="27"/>
      <c r="B1526" s="27"/>
      <c r="C1526" s="3"/>
      <c r="D1526" s="4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T1526" s="28"/>
      <c r="U1526" s="61"/>
      <c r="V1526" s="3"/>
      <c r="W1526" s="3"/>
    </row>
    <row r="1527" spans="1:23" ht="35.1" customHeight="1" x14ac:dyDescent="0.25">
      <c r="A1527" s="27"/>
      <c r="B1527" s="27"/>
      <c r="C1527" s="3"/>
      <c r="D1527" s="4"/>
      <c r="E1527" s="28"/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T1527" s="28"/>
      <c r="U1527" s="61"/>
      <c r="V1527" s="3"/>
      <c r="W1527" s="3"/>
    </row>
    <row r="1528" spans="1:23" ht="35.1" customHeight="1" x14ac:dyDescent="0.25">
      <c r="A1528" s="27"/>
      <c r="B1528" s="27"/>
      <c r="C1528" s="3"/>
      <c r="D1528" s="4"/>
      <c r="E1528" s="28"/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T1528" s="28"/>
      <c r="U1528" s="61"/>
      <c r="V1528" s="3"/>
      <c r="W1528" s="3"/>
    </row>
    <row r="1529" spans="1:23" ht="35.1" customHeight="1" x14ac:dyDescent="0.25">
      <c r="A1529" s="27"/>
      <c r="B1529" s="27"/>
      <c r="C1529" s="3"/>
      <c r="D1529" s="4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T1529" s="28"/>
      <c r="U1529" s="61"/>
      <c r="V1529" s="3"/>
      <c r="W1529" s="3"/>
    </row>
    <row r="1530" spans="1:23" ht="35.1" customHeight="1" x14ac:dyDescent="0.25">
      <c r="A1530" s="27"/>
      <c r="B1530" s="27"/>
      <c r="C1530" s="3"/>
      <c r="D1530" s="4"/>
      <c r="E1530" s="28"/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T1530" s="28"/>
      <c r="U1530" s="61"/>
      <c r="V1530" s="3"/>
      <c r="W1530" s="3"/>
    </row>
    <row r="1531" spans="1:23" ht="35.1" customHeight="1" x14ac:dyDescent="0.25">
      <c r="A1531" s="27"/>
      <c r="B1531" s="27"/>
      <c r="C1531" s="3"/>
      <c r="D1531" s="4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T1531" s="28"/>
      <c r="U1531" s="61"/>
      <c r="V1531" s="3"/>
      <c r="W1531" s="3"/>
    </row>
    <row r="1532" spans="1:23" ht="35.1" customHeight="1" x14ac:dyDescent="0.25">
      <c r="A1532" s="27"/>
      <c r="B1532" s="27"/>
      <c r="C1532" s="3"/>
      <c r="D1532" s="4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T1532" s="28"/>
      <c r="U1532" s="61"/>
      <c r="V1532" s="3"/>
      <c r="W1532" s="3"/>
    </row>
    <row r="1533" spans="1:23" ht="35.1" customHeight="1" x14ac:dyDescent="0.25">
      <c r="A1533" s="27"/>
      <c r="B1533" s="27"/>
      <c r="C1533" s="3"/>
      <c r="D1533" s="4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T1533" s="28"/>
      <c r="U1533" s="61"/>
      <c r="V1533" s="3"/>
      <c r="W1533" s="3"/>
    </row>
    <row r="1534" spans="1:23" ht="35.1" customHeight="1" x14ac:dyDescent="0.25">
      <c r="A1534" s="27"/>
      <c r="B1534" s="27"/>
      <c r="C1534" s="3"/>
      <c r="D1534" s="4"/>
      <c r="E1534" s="28"/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T1534" s="28"/>
      <c r="U1534" s="61"/>
      <c r="V1534" s="3"/>
      <c r="W1534" s="3"/>
    </row>
    <row r="1535" spans="1:23" ht="35.1" customHeight="1" x14ac:dyDescent="0.25">
      <c r="A1535" s="27"/>
      <c r="B1535" s="27"/>
      <c r="C1535" s="3"/>
      <c r="D1535" s="4"/>
      <c r="E1535" s="28"/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T1535" s="28"/>
      <c r="U1535" s="61"/>
      <c r="V1535" s="3"/>
      <c r="W1535" s="3"/>
    </row>
    <row r="1536" spans="1:23" ht="35.1" customHeight="1" x14ac:dyDescent="0.25">
      <c r="A1536" s="27"/>
      <c r="B1536" s="27"/>
      <c r="C1536" s="3"/>
      <c r="D1536" s="4"/>
      <c r="E1536" s="28"/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T1536" s="28"/>
      <c r="U1536" s="61"/>
      <c r="V1536" s="3"/>
      <c r="W1536" s="3"/>
    </row>
    <row r="1537" spans="1:23" ht="35.1" customHeight="1" x14ac:dyDescent="0.25">
      <c r="A1537" s="27"/>
      <c r="B1537" s="27"/>
      <c r="C1537" s="3"/>
      <c r="D1537" s="4"/>
      <c r="E1537" s="28"/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T1537" s="28"/>
      <c r="U1537" s="61"/>
      <c r="V1537" s="3"/>
      <c r="W1537" s="3"/>
    </row>
    <row r="1538" spans="1:23" ht="35.1" customHeight="1" x14ac:dyDescent="0.25">
      <c r="A1538" s="27"/>
      <c r="B1538" s="27"/>
      <c r="C1538" s="3"/>
      <c r="D1538" s="4"/>
      <c r="E1538" s="28"/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T1538" s="28"/>
      <c r="U1538" s="61"/>
      <c r="V1538" s="3"/>
      <c r="W1538" s="3"/>
    </row>
    <row r="1539" spans="1:23" ht="35.1" customHeight="1" x14ac:dyDescent="0.25">
      <c r="A1539" s="27"/>
      <c r="B1539" s="27"/>
      <c r="C1539" s="3"/>
      <c r="D1539" s="4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T1539" s="28"/>
      <c r="U1539" s="61"/>
      <c r="V1539" s="3"/>
      <c r="W1539" s="3"/>
    </row>
    <row r="1540" spans="1:23" ht="35.1" customHeight="1" x14ac:dyDescent="0.25">
      <c r="A1540" s="27"/>
      <c r="B1540" s="27"/>
      <c r="C1540" s="3"/>
      <c r="D1540" s="4"/>
      <c r="E1540" s="28"/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T1540" s="28"/>
      <c r="U1540" s="61"/>
      <c r="V1540" s="3"/>
      <c r="W1540" s="3"/>
    </row>
    <row r="1541" spans="1:23" ht="35.1" customHeight="1" x14ac:dyDescent="0.25">
      <c r="A1541" s="27"/>
      <c r="B1541" s="27"/>
      <c r="C1541" s="3"/>
      <c r="D1541" s="4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T1541" s="28"/>
      <c r="U1541" s="61"/>
      <c r="V1541" s="3"/>
      <c r="W1541" s="3"/>
    </row>
    <row r="1542" spans="1:23" ht="35.1" customHeight="1" x14ac:dyDescent="0.25">
      <c r="A1542" s="27"/>
      <c r="B1542" s="27"/>
      <c r="C1542" s="3"/>
      <c r="D1542" s="4"/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T1542" s="28"/>
      <c r="U1542" s="61"/>
      <c r="V1542" s="3"/>
      <c r="W1542" s="3"/>
    </row>
    <row r="1543" spans="1:23" ht="35.1" customHeight="1" x14ac:dyDescent="0.25">
      <c r="A1543" s="27"/>
      <c r="B1543" s="27"/>
      <c r="C1543" s="3"/>
      <c r="D1543" s="4"/>
      <c r="E1543" s="28"/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T1543" s="28"/>
      <c r="U1543" s="61"/>
      <c r="V1543" s="3"/>
      <c r="W1543" s="3"/>
    </row>
    <row r="1544" spans="1:23" ht="35.1" customHeight="1" x14ac:dyDescent="0.25">
      <c r="A1544" s="27"/>
      <c r="B1544" s="27"/>
      <c r="C1544" s="3"/>
      <c r="D1544" s="4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T1544" s="28"/>
      <c r="U1544" s="61"/>
      <c r="V1544" s="3"/>
      <c r="W1544" s="3"/>
    </row>
    <row r="1545" spans="1:23" ht="35.1" customHeight="1" x14ac:dyDescent="0.25">
      <c r="A1545" s="27"/>
      <c r="B1545" s="27"/>
      <c r="C1545" s="3"/>
      <c r="D1545" s="4"/>
      <c r="E1545" s="28"/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T1545" s="28"/>
      <c r="U1545" s="61"/>
      <c r="V1545" s="3"/>
      <c r="W1545" s="3"/>
    </row>
    <row r="1546" spans="1:23" ht="35.1" customHeight="1" x14ac:dyDescent="0.25">
      <c r="A1546" s="27"/>
      <c r="B1546" s="27"/>
      <c r="C1546" s="3"/>
      <c r="D1546" s="4"/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T1546" s="28"/>
      <c r="U1546" s="61"/>
      <c r="V1546" s="3"/>
      <c r="W1546" s="3"/>
    </row>
    <row r="1547" spans="1:23" ht="35.1" customHeight="1" x14ac:dyDescent="0.25">
      <c r="A1547" s="27"/>
      <c r="B1547" s="27"/>
      <c r="C1547" s="3"/>
      <c r="D1547" s="4"/>
      <c r="E1547" s="28"/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T1547" s="28"/>
      <c r="U1547" s="61"/>
      <c r="V1547" s="3"/>
      <c r="W1547" s="3"/>
    </row>
    <row r="1548" spans="1:23" ht="35.1" customHeight="1" x14ac:dyDescent="0.25">
      <c r="A1548" s="27"/>
      <c r="B1548" s="27"/>
      <c r="C1548" s="3"/>
      <c r="D1548" s="4"/>
      <c r="E1548" s="28"/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T1548" s="28"/>
      <c r="U1548" s="61"/>
      <c r="V1548" s="3"/>
      <c r="W1548" s="3"/>
    </row>
    <row r="1549" spans="1:23" ht="35.1" customHeight="1" x14ac:dyDescent="0.25">
      <c r="A1549" s="27"/>
      <c r="B1549" s="27"/>
      <c r="C1549" s="3"/>
      <c r="D1549" s="4"/>
      <c r="E1549" s="28"/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T1549" s="28"/>
      <c r="U1549" s="61"/>
      <c r="V1549" s="3"/>
      <c r="W1549" s="3"/>
    </row>
    <row r="1550" spans="1:23" ht="35.1" customHeight="1" x14ac:dyDescent="0.25">
      <c r="A1550" s="27"/>
      <c r="B1550" s="27"/>
      <c r="C1550" s="3"/>
      <c r="D1550" s="4"/>
      <c r="E1550" s="28"/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T1550" s="28"/>
      <c r="U1550" s="61"/>
      <c r="V1550" s="3"/>
      <c r="W1550" s="3"/>
    </row>
    <row r="1551" spans="1:23" ht="35.1" customHeight="1" x14ac:dyDescent="0.25">
      <c r="A1551" s="27"/>
      <c r="B1551" s="27"/>
      <c r="C1551" s="3"/>
      <c r="D1551" s="4"/>
      <c r="E1551" s="28"/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T1551" s="28"/>
      <c r="U1551" s="61"/>
      <c r="V1551" s="3"/>
      <c r="W1551" s="3"/>
    </row>
    <row r="1552" spans="1:23" ht="35.1" customHeight="1" x14ac:dyDescent="0.25">
      <c r="A1552" s="27"/>
      <c r="B1552" s="27"/>
      <c r="C1552" s="3"/>
      <c r="D1552" s="4"/>
      <c r="E1552" s="28"/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T1552" s="28"/>
      <c r="U1552" s="61"/>
      <c r="V1552" s="3"/>
      <c r="W1552" s="3"/>
    </row>
    <row r="1553" spans="1:23" ht="35.1" customHeight="1" x14ac:dyDescent="0.25">
      <c r="A1553" s="27"/>
      <c r="B1553" s="27"/>
      <c r="C1553" s="3"/>
      <c r="D1553" s="4"/>
      <c r="E1553" s="28"/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T1553" s="28"/>
      <c r="U1553" s="61"/>
      <c r="V1553" s="3"/>
      <c r="W1553" s="3"/>
    </row>
    <row r="1554" spans="1:23" ht="35.1" customHeight="1" x14ac:dyDescent="0.25">
      <c r="A1554" s="27"/>
      <c r="B1554" s="27"/>
      <c r="C1554" s="3"/>
      <c r="D1554" s="4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T1554" s="28"/>
      <c r="U1554" s="61"/>
      <c r="V1554" s="3"/>
      <c r="W1554" s="3"/>
    </row>
    <row r="1555" spans="1:23" ht="35.1" customHeight="1" x14ac:dyDescent="0.25">
      <c r="A1555" s="27"/>
      <c r="B1555" s="27"/>
      <c r="C1555" s="3"/>
      <c r="D1555" s="4"/>
      <c r="E1555" s="28"/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T1555" s="28"/>
      <c r="U1555" s="61"/>
      <c r="V1555" s="3"/>
      <c r="W1555" s="3"/>
    </row>
    <row r="1556" spans="1:23" ht="35.1" customHeight="1" x14ac:dyDescent="0.25">
      <c r="A1556" s="27"/>
      <c r="B1556" s="27"/>
      <c r="C1556" s="3"/>
      <c r="D1556" s="4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T1556" s="28"/>
      <c r="U1556" s="61"/>
      <c r="V1556" s="3"/>
      <c r="W1556" s="3"/>
    </row>
    <row r="1557" spans="1:23" ht="35.1" customHeight="1" x14ac:dyDescent="0.25">
      <c r="A1557" s="27"/>
      <c r="B1557" s="27"/>
      <c r="C1557" s="3"/>
      <c r="D1557" s="4"/>
      <c r="E1557" s="28"/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T1557" s="28"/>
      <c r="U1557" s="61"/>
      <c r="V1557" s="3"/>
      <c r="W1557" s="3"/>
    </row>
    <row r="1558" spans="1:23" ht="35.1" customHeight="1" x14ac:dyDescent="0.25">
      <c r="A1558" s="27"/>
      <c r="B1558" s="27"/>
      <c r="C1558" s="3"/>
      <c r="D1558" s="4"/>
      <c r="E1558" s="28"/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T1558" s="28"/>
      <c r="U1558" s="61"/>
      <c r="V1558" s="3"/>
      <c r="W1558" s="3"/>
    </row>
    <row r="1559" spans="1:23" ht="35.1" customHeight="1" x14ac:dyDescent="0.25">
      <c r="A1559" s="27"/>
      <c r="B1559" s="27"/>
      <c r="C1559" s="3"/>
      <c r="D1559" s="4"/>
      <c r="E1559" s="28"/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T1559" s="28"/>
      <c r="U1559" s="61"/>
      <c r="V1559" s="3"/>
      <c r="W1559" s="3"/>
    </row>
    <row r="1560" spans="1:23" ht="35.1" customHeight="1" x14ac:dyDescent="0.25">
      <c r="A1560" s="27"/>
      <c r="B1560" s="27"/>
      <c r="C1560" s="3"/>
      <c r="D1560" s="4"/>
      <c r="E1560" s="28"/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T1560" s="28"/>
      <c r="U1560" s="61"/>
      <c r="V1560" s="3"/>
      <c r="W1560" s="3"/>
    </row>
    <row r="1561" spans="1:23" ht="35.1" customHeight="1" x14ac:dyDescent="0.25">
      <c r="A1561" s="27"/>
      <c r="B1561" s="27"/>
      <c r="C1561" s="3"/>
      <c r="D1561" s="4"/>
      <c r="E1561" s="28"/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T1561" s="28"/>
      <c r="U1561" s="61"/>
      <c r="V1561" s="3"/>
      <c r="W1561" s="3"/>
    </row>
    <row r="1562" spans="1:23" ht="35.1" customHeight="1" x14ac:dyDescent="0.25">
      <c r="A1562" s="27"/>
      <c r="B1562" s="27"/>
      <c r="C1562" s="3"/>
      <c r="D1562" s="4"/>
      <c r="E1562" s="28"/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T1562" s="28"/>
      <c r="U1562" s="61"/>
      <c r="V1562" s="3"/>
      <c r="W1562" s="3"/>
    </row>
    <row r="1563" spans="1:23" ht="35.1" customHeight="1" x14ac:dyDescent="0.25">
      <c r="A1563" s="27"/>
      <c r="B1563" s="27"/>
      <c r="C1563" s="3"/>
      <c r="D1563" s="4"/>
      <c r="E1563" s="28"/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T1563" s="28"/>
      <c r="U1563" s="61"/>
      <c r="V1563" s="3"/>
      <c r="W1563" s="3"/>
    </row>
    <row r="1564" spans="1:23" ht="35.1" customHeight="1" x14ac:dyDescent="0.25">
      <c r="A1564" s="27"/>
      <c r="B1564" s="27"/>
      <c r="C1564" s="3"/>
      <c r="D1564" s="4"/>
      <c r="E1564" s="28"/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T1564" s="28"/>
      <c r="U1564" s="61"/>
      <c r="V1564" s="3"/>
      <c r="W1564" s="3"/>
    </row>
    <row r="1565" spans="1:23" ht="35.1" customHeight="1" x14ac:dyDescent="0.25">
      <c r="A1565" s="27"/>
      <c r="B1565" s="27"/>
      <c r="C1565" s="3"/>
      <c r="D1565" s="4"/>
      <c r="E1565" s="28"/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T1565" s="28"/>
      <c r="U1565" s="61"/>
      <c r="V1565" s="3"/>
      <c r="W1565" s="3"/>
    </row>
    <row r="1566" spans="1:23" ht="35.1" customHeight="1" x14ac:dyDescent="0.25">
      <c r="A1566" s="27"/>
      <c r="B1566" s="27"/>
      <c r="C1566" s="3"/>
      <c r="D1566" s="4"/>
      <c r="E1566" s="28"/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T1566" s="28"/>
      <c r="U1566" s="61"/>
      <c r="V1566" s="3"/>
      <c r="W1566" s="3"/>
    </row>
    <row r="1567" spans="1:23" ht="35.1" customHeight="1" x14ac:dyDescent="0.25">
      <c r="A1567" s="27"/>
      <c r="B1567" s="27"/>
      <c r="C1567" s="3"/>
      <c r="D1567" s="4"/>
      <c r="E1567" s="28"/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T1567" s="28"/>
      <c r="U1567" s="61"/>
      <c r="V1567" s="3"/>
      <c r="W1567" s="3"/>
    </row>
    <row r="1568" spans="1:23" ht="35.1" customHeight="1" x14ac:dyDescent="0.25">
      <c r="A1568" s="27"/>
      <c r="B1568" s="27"/>
      <c r="C1568" s="3"/>
      <c r="D1568" s="4"/>
      <c r="E1568" s="28"/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T1568" s="28"/>
      <c r="U1568" s="61"/>
      <c r="V1568" s="3"/>
      <c r="W1568" s="3"/>
    </row>
    <row r="1569" spans="1:23" ht="35.1" customHeight="1" x14ac:dyDescent="0.25">
      <c r="A1569" s="27"/>
      <c r="B1569" s="27"/>
      <c r="C1569" s="3"/>
      <c r="D1569" s="4"/>
      <c r="E1569" s="28"/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T1569" s="28"/>
      <c r="U1569" s="61"/>
      <c r="V1569" s="3"/>
      <c r="W1569" s="3"/>
    </row>
    <row r="1570" spans="1:23" ht="35.1" customHeight="1" x14ac:dyDescent="0.25">
      <c r="A1570" s="27"/>
      <c r="B1570" s="27"/>
      <c r="C1570" s="3"/>
      <c r="D1570" s="4"/>
      <c r="E1570" s="28"/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T1570" s="28"/>
      <c r="U1570" s="61"/>
      <c r="V1570" s="3"/>
      <c r="W1570" s="3"/>
    </row>
    <row r="1571" spans="1:23" ht="35.1" customHeight="1" x14ac:dyDescent="0.25">
      <c r="A1571" s="27"/>
      <c r="B1571" s="27"/>
      <c r="C1571" s="3"/>
      <c r="D1571" s="4"/>
      <c r="E1571" s="28"/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T1571" s="28"/>
      <c r="U1571" s="61"/>
      <c r="V1571" s="3"/>
      <c r="W1571" s="3"/>
    </row>
    <row r="1572" spans="1:23" ht="35.1" customHeight="1" x14ac:dyDescent="0.25">
      <c r="A1572" s="27"/>
      <c r="B1572" s="27"/>
      <c r="C1572" s="3"/>
      <c r="D1572" s="4"/>
      <c r="E1572" s="28"/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T1572" s="28"/>
      <c r="U1572" s="61"/>
      <c r="V1572" s="3"/>
      <c r="W1572" s="3"/>
    </row>
    <row r="1573" spans="1:23" ht="35.1" customHeight="1" x14ac:dyDescent="0.25">
      <c r="A1573" s="27"/>
      <c r="B1573" s="27"/>
      <c r="C1573" s="3"/>
      <c r="D1573" s="4"/>
      <c r="E1573" s="28"/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T1573" s="28"/>
      <c r="U1573" s="61"/>
      <c r="V1573" s="3"/>
      <c r="W1573" s="3"/>
    </row>
    <row r="1574" spans="1:23" ht="35.1" customHeight="1" x14ac:dyDescent="0.25">
      <c r="A1574" s="27"/>
      <c r="B1574" s="27"/>
      <c r="C1574" s="3"/>
      <c r="D1574" s="4"/>
      <c r="E1574" s="28"/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T1574" s="28"/>
      <c r="U1574" s="61"/>
      <c r="V1574" s="3"/>
      <c r="W1574" s="3"/>
    </row>
    <row r="1575" spans="1:23" ht="35.1" customHeight="1" x14ac:dyDescent="0.25">
      <c r="A1575" s="27"/>
      <c r="B1575" s="27"/>
      <c r="C1575" s="3"/>
      <c r="D1575" s="4"/>
      <c r="E1575" s="28"/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T1575" s="28"/>
      <c r="U1575" s="61"/>
      <c r="V1575" s="3"/>
      <c r="W1575" s="3"/>
    </row>
    <row r="1576" spans="1:23" ht="35.1" customHeight="1" x14ac:dyDescent="0.25">
      <c r="A1576" s="27"/>
      <c r="B1576" s="27"/>
      <c r="C1576" s="3"/>
      <c r="D1576" s="4"/>
      <c r="E1576" s="28"/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T1576" s="28"/>
      <c r="U1576" s="61"/>
      <c r="V1576" s="3"/>
      <c r="W1576" s="3"/>
    </row>
    <row r="1577" spans="1:23" ht="35.1" customHeight="1" x14ac:dyDescent="0.25">
      <c r="A1577" s="27"/>
      <c r="B1577" s="27"/>
      <c r="C1577" s="3"/>
      <c r="D1577" s="4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T1577" s="28"/>
      <c r="U1577" s="61"/>
      <c r="V1577" s="3"/>
      <c r="W1577" s="3"/>
    </row>
    <row r="1578" spans="1:23" ht="35.1" customHeight="1" x14ac:dyDescent="0.25">
      <c r="A1578" s="27"/>
      <c r="B1578" s="27"/>
      <c r="C1578" s="3"/>
      <c r="D1578" s="4"/>
      <c r="E1578" s="28"/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T1578" s="28"/>
      <c r="U1578" s="61"/>
      <c r="V1578" s="3"/>
      <c r="W1578" s="3"/>
    </row>
    <row r="1579" spans="1:23" ht="35.1" customHeight="1" x14ac:dyDescent="0.25">
      <c r="A1579" s="27"/>
      <c r="B1579" s="27"/>
      <c r="C1579" s="3"/>
      <c r="D1579" s="4"/>
      <c r="E1579" s="28"/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T1579" s="28"/>
      <c r="U1579" s="61"/>
      <c r="V1579" s="3"/>
      <c r="W1579" s="3"/>
    </row>
    <row r="1580" spans="1:23" ht="35.1" customHeight="1" x14ac:dyDescent="0.25">
      <c r="A1580" s="27"/>
      <c r="B1580" s="27"/>
      <c r="C1580" s="3"/>
      <c r="D1580" s="4"/>
      <c r="E1580" s="28"/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T1580" s="28"/>
      <c r="U1580" s="61"/>
      <c r="V1580" s="3"/>
      <c r="W1580" s="3"/>
    </row>
    <row r="1581" spans="1:23" ht="35.1" customHeight="1" x14ac:dyDescent="0.25">
      <c r="A1581" s="27"/>
      <c r="B1581" s="27"/>
      <c r="C1581" s="3"/>
      <c r="D1581" s="4"/>
      <c r="E1581" s="28"/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T1581" s="28"/>
      <c r="U1581" s="61"/>
      <c r="V1581" s="3"/>
      <c r="W1581" s="3"/>
    </row>
    <row r="1582" spans="1:23" ht="35.1" customHeight="1" x14ac:dyDescent="0.25">
      <c r="A1582" s="27"/>
      <c r="B1582" s="27"/>
      <c r="C1582" s="3"/>
      <c r="D1582" s="4"/>
      <c r="E1582" s="28"/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T1582" s="28"/>
      <c r="U1582" s="61"/>
      <c r="V1582" s="3"/>
      <c r="W1582" s="3"/>
    </row>
    <row r="1583" spans="1:23" ht="35.1" customHeight="1" x14ac:dyDescent="0.25">
      <c r="A1583" s="27"/>
      <c r="B1583" s="27"/>
      <c r="C1583" s="3"/>
      <c r="D1583" s="4"/>
      <c r="E1583" s="28"/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T1583" s="28"/>
      <c r="U1583" s="61"/>
      <c r="V1583" s="3"/>
      <c r="W1583" s="3"/>
    </row>
    <row r="1584" spans="1:23" ht="35.1" customHeight="1" x14ac:dyDescent="0.25">
      <c r="A1584" s="27"/>
      <c r="B1584" s="27"/>
      <c r="C1584" s="3"/>
      <c r="D1584" s="4"/>
      <c r="E1584" s="28"/>
      <c r="F1584" s="28"/>
      <c r="G1584" s="28"/>
      <c r="H1584" s="28"/>
      <c r="I1584" s="28"/>
      <c r="J1584" s="28"/>
      <c r="K1584" s="28"/>
      <c r="L1584" s="28"/>
      <c r="M1584" s="28"/>
      <c r="N1584" s="28"/>
      <c r="O1584" s="28"/>
      <c r="T1584" s="28"/>
      <c r="U1584" s="61"/>
      <c r="V1584" s="3"/>
      <c r="W1584" s="3"/>
    </row>
    <row r="1585" spans="1:23" ht="35.1" customHeight="1" x14ac:dyDescent="0.25">
      <c r="A1585" s="27"/>
      <c r="B1585" s="27"/>
      <c r="C1585" s="3"/>
      <c r="D1585" s="4"/>
      <c r="E1585" s="28"/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T1585" s="28"/>
      <c r="U1585" s="61"/>
      <c r="V1585" s="3"/>
      <c r="W1585" s="3"/>
    </row>
    <row r="1586" spans="1:23" ht="35.1" customHeight="1" x14ac:dyDescent="0.25">
      <c r="A1586" s="27"/>
      <c r="B1586" s="27"/>
      <c r="C1586" s="3"/>
      <c r="D1586" s="4"/>
      <c r="E1586" s="28"/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T1586" s="28"/>
      <c r="U1586" s="61"/>
      <c r="V1586" s="3"/>
      <c r="W1586" s="3"/>
    </row>
    <row r="1587" spans="1:23" ht="35.1" customHeight="1" x14ac:dyDescent="0.25">
      <c r="A1587" s="27"/>
      <c r="B1587" s="27"/>
      <c r="C1587" s="3"/>
      <c r="D1587" s="4"/>
      <c r="E1587" s="28"/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T1587" s="28"/>
      <c r="U1587" s="61"/>
      <c r="V1587" s="3"/>
      <c r="W1587" s="3"/>
    </row>
    <row r="1588" spans="1:23" ht="35.1" customHeight="1" x14ac:dyDescent="0.25">
      <c r="A1588" s="27"/>
      <c r="B1588" s="27"/>
      <c r="C1588" s="3"/>
      <c r="D1588" s="4"/>
      <c r="E1588" s="28"/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T1588" s="28"/>
      <c r="U1588" s="61"/>
      <c r="V1588" s="3"/>
      <c r="W1588" s="3"/>
    </row>
    <row r="1589" spans="1:23" ht="35.1" customHeight="1" x14ac:dyDescent="0.25">
      <c r="A1589" s="27"/>
      <c r="B1589" s="27"/>
      <c r="C1589" s="3"/>
      <c r="D1589" s="4"/>
      <c r="E1589" s="28"/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T1589" s="28"/>
      <c r="U1589" s="61"/>
      <c r="V1589" s="3"/>
      <c r="W1589" s="3"/>
    </row>
    <row r="1590" spans="1:23" ht="35.1" customHeight="1" x14ac:dyDescent="0.25">
      <c r="A1590" s="27"/>
      <c r="B1590" s="27"/>
      <c r="C1590" s="3"/>
      <c r="D1590" s="4"/>
      <c r="E1590" s="28"/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T1590" s="28"/>
      <c r="U1590" s="61"/>
      <c r="V1590" s="3"/>
      <c r="W1590" s="3"/>
    </row>
    <row r="1591" spans="1:23" ht="35.1" customHeight="1" x14ac:dyDescent="0.25">
      <c r="A1591" s="27"/>
      <c r="B1591" s="27"/>
      <c r="C1591" s="3"/>
      <c r="D1591" s="4"/>
      <c r="E1591" s="28"/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T1591" s="28"/>
      <c r="U1591" s="61"/>
      <c r="V1591" s="3"/>
      <c r="W1591" s="3"/>
    </row>
    <row r="1592" spans="1:23" ht="35.1" customHeight="1" x14ac:dyDescent="0.25">
      <c r="A1592" s="27"/>
      <c r="B1592" s="27"/>
      <c r="C1592" s="3"/>
      <c r="D1592" s="4"/>
      <c r="E1592" s="28"/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T1592" s="28"/>
      <c r="U1592" s="61"/>
      <c r="V1592" s="3"/>
      <c r="W1592" s="3"/>
    </row>
    <row r="1593" spans="1:23" ht="35.1" customHeight="1" x14ac:dyDescent="0.25">
      <c r="A1593" s="27"/>
      <c r="B1593" s="27"/>
      <c r="C1593" s="3"/>
      <c r="D1593" s="4"/>
      <c r="E1593" s="28"/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T1593" s="28"/>
      <c r="U1593" s="61"/>
      <c r="V1593" s="3"/>
      <c r="W1593" s="3"/>
    </row>
    <row r="1594" spans="1:23" ht="35.1" customHeight="1" x14ac:dyDescent="0.25">
      <c r="A1594" s="27"/>
      <c r="B1594" s="27"/>
      <c r="C1594" s="3"/>
      <c r="D1594" s="4"/>
      <c r="E1594" s="28"/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T1594" s="28"/>
      <c r="U1594" s="61"/>
      <c r="V1594" s="3"/>
      <c r="W1594" s="3"/>
    </row>
    <row r="1595" spans="1:23" ht="35.1" customHeight="1" x14ac:dyDescent="0.25">
      <c r="A1595" s="27"/>
      <c r="B1595" s="27"/>
      <c r="C1595" s="3"/>
      <c r="D1595" s="4"/>
      <c r="E1595" s="28"/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T1595" s="28"/>
      <c r="U1595" s="61"/>
      <c r="V1595" s="3"/>
      <c r="W1595" s="3"/>
    </row>
    <row r="1596" spans="1:23" ht="35.1" customHeight="1" x14ac:dyDescent="0.25">
      <c r="A1596" s="27"/>
      <c r="B1596" s="27"/>
      <c r="C1596" s="3"/>
      <c r="D1596" s="4"/>
      <c r="E1596" s="28"/>
      <c r="F1596" s="28"/>
      <c r="G1596" s="28"/>
      <c r="H1596" s="28"/>
      <c r="I1596" s="28"/>
      <c r="J1596" s="28"/>
      <c r="K1596" s="28"/>
      <c r="L1596" s="28"/>
      <c r="M1596" s="28"/>
      <c r="N1596" s="28"/>
      <c r="O1596" s="28"/>
      <c r="T1596" s="28"/>
      <c r="U1596" s="61"/>
      <c r="V1596" s="3"/>
      <c r="W1596" s="3"/>
    </row>
    <row r="1597" spans="1:23" ht="35.1" customHeight="1" x14ac:dyDescent="0.25">
      <c r="A1597" s="27"/>
      <c r="B1597" s="27"/>
      <c r="C1597" s="3"/>
      <c r="D1597" s="4"/>
      <c r="E1597" s="28"/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T1597" s="28"/>
      <c r="U1597" s="61"/>
      <c r="V1597" s="3"/>
      <c r="W1597" s="3"/>
    </row>
    <row r="1598" spans="1:23" ht="35.1" customHeight="1" x14ac:dyDescent="0.25">
      <c r="A1598" s="27"/>
      <c r="B1598" s="27"/>
      <c r="C1598" s="3"/>
      <c r="D1598" s="4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T1598" s="28"/>
      <c r="U1598" s="61"/>
      <c r="V1598" s="3"/>
      <c r="W1598" s="3"/>
    </row>
    <row r="1599" spans="1:23" ht="35.1" customHeight="1" x14ac:dyDescent="0.25">
      <c r="A1599" s="27"/>
      <c r="B1599" s="27"/>
      <c r="C1599" s="3"/>
      <c r="D1599" s="4"/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T1599" s="28"/>
      <c r="U1599" s="61"/>
      <c r="V1599" s="3"/>
      <c r="W1599" s="3"/>
    </row>
    <row r="1600" spans="1:23" ht="35.1" customHeight="1" x14ac:dyDescent="0.25">
      <c r="A1600" s="27"/>
      <c r="B1600" s="27"/>
      <c r="C1600" s="3"/>
      <c r="D1600" s="4"/>
      <c r="E1600" s="28"/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T1600" s="28"/>
      <c r="U1600" s="61"/>
      <c r="V1600" s="3"/>
      <c r="W1600" s="3"/>
    </row>
    <row r="1601" spans="1:23" ht="35.1" customHeight="1" x14ac:dyDescent="0.25">
      <c r="A1601" s="27"/>
      <c r="B1601" s="27"/>
      <c r="C1601" s="3"/>
      <c r="D1601" s="4"/>
      <c r="E1601" s="28"/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T1601" s="28"/>
      <c r="U1601" s="61"/>
      <c r="V1601" s="3"/>
      <c r="W1601" s="3"/>
    </row>
    <row r="1602" spans="1:23" ht="35.1" customHeight="1" x14ac:dyDescent="0.25">
      <c r="A1602" s="27"/>
      <c r="B1602" s="27"/>
      <c r="C1602" s="3"/>
      <c r="D1602" s="4"/>
      <c r="E1602" s="28"/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T1602" s="28"/>
      <c r="U1602" s="61"/>
      <c r="V1602" s="3"/>
      <c r="W1602" s="3"/>
    </row>
    <row r="1603" spans="1:23" ht="35.1" customHeight="1" x14ac:dyDescent="0.25">
      <c r="A1603" s="27"/>
      <c r="B1603" s="27"/>
      <c r="C1603" s="3"/>
      <c r="D1603" s="4"/>
      <c r="E1603" s="28"/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T1603" s="28"/>
      <c r="U1603" s="61"/>
      <c r="V1603" s="3"/>
      <c r="W1603" s="3"/>
    </row>
    <row r="1604" spans="1:23" ht="35.1" customHeight="1" x14ac:dyDescent="0.25">
      <c r="A1604" s="27"/>
      <c r="B1604" s="27"/>
      <c r="C1604" s="3"/>
      <c r="D1604" s="4"/>
      <c r="E1604" s="28"/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T1604" s="28"/>
      <c r="U1604" s="61"/>
      <c r="V1604" s="3"/>
      <c r="W1604" s="3"/>
    </row>
    <row r="1605" spans="1:23" ht="35.1" customHeight="1" x14ac:dyDescent="0.25">
      <c r="A1605" s="27"/>
      <c r="B1605" s="27"/>
      <c r="C1605" s="3"/>
      <c r="D1605" s="4"/>
      <c r="E1605" s="28"/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T1605" s="28"/>
      <c r="U1605" s="61"/>
      <c r="V1605" s="3"/>
      <c r="W1605" s="3"/>
    </row>
    <row r="1606" spans="1:23" ht="35.1" customHeight="1" x14ac:dyDescent="0.25">
      <c r="A1606" s="27"/>
      <c r="B1606" s="27"/>
      <c r="C1606" s="3"/>
      <c r="D1606" s="4"/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T1606" s="28"/>
      <c r="U1606" s="61"/>
      <c r="V1606" s="3"/>
      <c r="W1606" s="3"/>
    </row>
    <row r="1607" spans="1:23" ht="35.1" customHeight="1" x14ac:dyDescent="0.25">
      <c r="A1607" s="27"/>
      <c r="B1607" s="27"/>
      <c r="C1607" s="3"/>
      <c r="D1607" s="4"/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T1607" s="28"/>
      <c r="U1607" s="61"/>
      <c r="V1607" s="3"/>
      <c r="W1607" s="3"/>
    </row>
    <row r="1608" spans="1:23" ht="35.1" customHeight="1" x14ac:dyDescent="0.25">
      <c r="A1608" s="27"/>
      <c r="B1608" s="27"/>
      <c r="C1608" s="3"/>
      <c r="D1608" s="4"/>
      <c r="E1608" s="28"/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T1608" s="28"/>
      <c r="U1608" s="61"/>
      <c r="V1608" s="3"/>
      <c r="W1608" s="3"/>
    </row>
    <row r="1609" spans="1:23" ht="35.1" customHeight="1" x14ac:dyDescent="0.25">
      <c r="A1609" s="27"/>
      <c r="B1609" s="27"/>
      <c r="C1609" s="3"/>
      <c r="D1609" s="4"/>
      <c r="E1609" s="28"/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T1609" s="28"/>
      <c r="U1609" s="61"/>
      <c r="V1609" s="3"/>
      <c r="W1609" s="3"/>
    </row>
    <row r="1610" spans="1:23" ht="35.1" customHeight="1" x14ac:dyDescent="0.25">
      <c r="A1610" s="27"/>
      <c r="B1610" s="27"/>
      <c r="C1610" s="3"/>
      <c r="D1610" s="4"/>
      <c r="E1610" s="28"/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T1610" s="28"/>
      <c r="U1610" s="61"/>
      <c r="V1610" s="3"/>
      <c r="W1610" s="3"/>
    </row>
    <row r="1611" spans="1:23" ht="35.1" customHeight="1" x14ac:dyDescent="0.25">
      <c r="A1611" s="27"/>
      <c r="B1611" s="27"/>
      <c r="C1611" s="3"/>
      <c r="D1611" s="4"/>
      <c r="E1611" s="28"/>
      <c r="F1611" s="28"/>
      <c r="G1611" s="28"/>
      <c r="H1611" s="28"/>
      <c r="I1611" s="28"/>
      <c r="J1611" s="28"/>
      <c r="K1611" s="28"/>
      <c r="L1611" s="28"/>
      <c r="M1611" s="28"/>
      <c r="N1611" s="28"/>
      <c r="O1611" s="28"/>
      <c r="T1611" s="28"/>
      <c r="U1611" s="61"/>
      <c r="V1611" s="3"/>
      <c r="W1611" s="3"/>
    </row>
    <row r="1612" spans="1:23" ht="35.1" customHeight="1" x14ac:dyDescent="0.25">
      <c r="A1612" s="27"/>
      <c r="B1612" s="27"/>
      <c r="C1612" s="3"/>
      <c r="D1612" s="4"/>
      <c r="E1612" s="28"/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T1612" s="28"/>
      <c r="U1612" s="61"/>
      <c r="V1612" s="3"/>
      <c r="W1612" s="3"/>
    </row>
    <row r="1613" spans="1:23" ht="35.1" customHeight="1" x14ac:dyDescent="0.25">
      <c r="A1613" s="27"/>
      <c r="B1613" s="27"/>
      <c r="C1613" s="3"/>
      <c r="D1613" s="4"/>
      <c r="E1613" s="28"/>
      <c r="F1613" s="28"/>
      <c r="G1613" s="28"/>
      <c r="H1613" s="28"/>
      <c r="I1613" s="28"/>
      <c r="J1613" s="28"/>
      <c r="K1613" s="28"/>
      <c r="L1613" s="28"/>
      <c r="M1613" s="28"/>
      <c r="N1613" s="28"/>
      <c r="O1613" s="28"/>
      <c r="T1613" s="28"/>
      <c r="U1613" s="61"/>
      <c r="V1613" s="3"/>
      <c r="W1613" s="3"/>
    </row>
    <row r="1614" spans="1:23" ht="35.1" customHeight="1" x14ac:dyDescent="0.25">
      <c r="A1614" s="27"/>
      <c r="B1614" s="27"/>
      <c r="C1614" s="3"/>
      <c r="D1614" s="4"/>
      <c r="E1614" s="28"/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T1614" s="28"/>
      <c r="U1614" s="61"/>
      <c r="V1614" s="3"/>
      <c r="W1614" s="3"/>
    </row>
    <row r="1615" spans="1:23" ht="35.1" customHeight="1" x14ac:dyDescent="0.25">
      <c r="A1615" s="27"/>
      <c r="B1615" s="27"/>
      <c r="C1615" s="3"/>
      <c r="D1615" s="4"/>
      <c r="E1615" s="28"/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T1615" s="28"/>
      <c r="U1615" s="61"/>
      <c r="V1615" s="3"/>
      <c r="W1615" s="3"/>
    </row>
    <row r="1616" spans="1:23" ht="35.1" customHeight="1" x14ac:dyDescent="0.25">
      <c r="A1616" s="27"/>
      <c r="B1616" s="27"/>
      <c r="C1616" s="3"/>
      <c r="D1616" s="4"/>
      <c r="E1616" s="28"/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T1616" s="28"/>
      <c r="U1616" s="61"/>
      <c r="V1616" s="3"/>
      <c r="W1616" s="3"/>
    </row>
    <row r="1617" spans="1:23" ht="35.1" customHeight="1" x14ac:dyDescent="0.25">
      <c r="A1617" s="27"/>
      <c r="B1617" s="27"/>
      <c r="C1617" s="3"/>
      <c r="D1617" s="4"/>
      <c r="E1617" s="28"/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T1617" s="28"/>
      <c r="U1617" s="61"/>
      <c r="V1617" s="3"/>
      <c r="W1617" s="3"/>
    </row>
    <row r="1618" spans="1:23" ht="35.1" customHeight="1" x14ac:dyDescent="0.25">
      <c r="A1618" s="27"/>
      <c r="B1618" s="27"/>
      <c r="C1618" s="3"/>
      <c r="D1618" s="4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T1618" s="28"/>
      <c r="U1618" s="61"/>
      <c r="V1618" s="3"/>
      <c r="W1618" s="3"/>
    </row>
    <row r="1619" spans="1:23" ht="35.1" customHeight="1" x14ac:dyDescent="0.25">
      <c r="A1619" s="27"/>
      <c r="B1619" s="27"/>
      <c r="C1619" s="3"/>
      <c r="D1619" s="4"/>
      <c r="E1619" s="28"/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T1619" s="28"/>
      <c r="U1619" s="61"/>
      <c r="V1619" s="3"/>
      <c r="W1619" s="3"/>
    </row>
    <row r="1620" spans="1:23" ht="35.1" customHeight="1" x14ac:dyDescent="0.25">
      <c r="A1620" s="27"/>
      <c r="B1620" s="27"/>
      <c r="C1620" s="3"/>
      <c r="D1620" s="4"/>
      <c r="E1620" s="28"/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T1620" s="28"/>
      <c r="U1620" s="61"/>
      <c r="V1620" s="3"/>
      <c r="W1620" s="3"/>
    </row>
    <row r="1621" spans="1:23" ht="35.1" customHeight="1" x14ac:dyDescent="0.25">
      <c r="A1621" s="27"/>
      <c r="B1621" s="27"/>
      <c r="C1621" s="3"/>
      <c r="D1621" s="4"/>
      <c r="E1621" s="28"/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T1621" s="28"/>
      <c r="U1621" s="61"/>
      <c r="V1621" s="3"/>
      <c r="W1621" s="3"/>
    </row>
    <row r="1622" spans="1:23" ht="35.1" customHeight="1" x14ac:dyDescent="0.25">
      <c r="A1622" s="27"/>
      <c r="B1622" s="27"/>
      <c r="C1622" s="3"/>
      <c r="D1622" s="4"/>
      <c r="E1622" s="28"/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T1622" s="28"/>
      <c r="U1622" s="61"/>
      <c r="V1622" s="3"/>
      <c r="W1622" s="3"/>
    </row>
    <row r="1623" spans="1:23" ht="35.1" customHeight="1" x14ac:dyDescent="0.25">
      <c r="A1623" s="27"/>
      <c r="B1623" s="27"/>
      <c r="C1623" s="3"/>
      <c r="D1623" s="4"/>
      <c r="E1623" s="28"/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T1623" s="28"/>
      <c r="U1623" s="61"/>
      <c r="V1623" s="3"/>
      <c r="W1623" s="3"/>
    </row>
    <row r="1624" spans="1:23" ht="35.1" customHeight="1" x14ac:dyDescent="0.25">
      <c r="A1624" s="27"/>
      <c r="B1624" s="27"/>
      <c r="C1624" s="3"/>
      <c r="D1624" s="4"/>
      <c r="E1624" s="28"/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T1624" s="28"/>
      <c r="U1624" s="61"/>
      <c r="V1624" s="3"/>
      <c r="W1624" s="3"/>
    </row>
    <row r="1625" spans="1:23" ht="35.1" customHeight="1" x14ac:dyDescent="0.25">
      <c r="A1625" s="27"/>
      <c r="B1625" s="27"/>
      <c r="C1625" s="3"/>
      <c r="D1625" s="4"/>
      <c r="E1625" s="28"/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T1625" s="28"/>
      <c r="U1625" s="61"/>
      <c r="V1625" s="3"/>
      <c r="W1625" s="3"/>
    </row>
    <row r="1626" spans="1:23" ht="35.1" customHeight="1" x14ac:dyDescent="0.25">
      <c r="A1626" s="27"/>
      <c r="B1626" s="27"/>
      <c r="C1626" s="3"/>
      <c r="D1626" s="4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T1626" s="28"/>
      <c r="U1626" s="61"/>
      <c r="V1626" s="3"/>
      <c r="W1626" s="3"/>
    </row>
    <row r="1627" spans="1:23" ht="35.1" customHeight="1" x14ac:dyDescent="0.25">
      <c r="A1627" s="27"/>
      <c r="B1627" s="27"/>
      <c r="C1627" s="3"/>
      <c r="D1627" s="4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T1627" s="28"/>
      <c r="U1627" s="61"/>
      <c r="V1627" s="3"/>
      <c r="W1627" s="3"/>
    </row>
    <row r="1628" spans="1:23" ht="35.1" customHeight="1" x14ac:dyDescent="0.25">
      <c r="A1628" s="27"/>
      <c r="B1628" s="27"/>
      <c r="C1628" s="3"/>
      <c r="D1628" s="4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T1628" s="28"/>
      <c r="U1628" s="61"/>
      <c r="V1628" s="3"/>
      <c r="W1628" s="3"/>
    </row>
    <row r="1629" spans="1:23" ht="35.1" customHeight="1" x14ac:dyDescent="0.25">
      <c r="A1629" s="27"/>
      <c r="B1629" s="27"/>
      <c r="C1629" s="3"/>
      <c r="D1629" s="4"/>
      <c r="E1629" s="28"/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T1629" s="28"/>
      <c r="U1629" s="61"/>
      <c r="V1629" s="3"/>
      <c r="W1629" s="3"/>
    </row>
    <row r="1630" spans="1:23" ht="35.1" customHeight="1" x14ac:dyDescent="0.25">
      <c r="A1630" s="27"/>
      <c r="B1630" s="27"/>
      <c r="C1630" s="3"/>
      <c r="D1630" s="4"/>
      <c r="E1630" s="28"/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T1630" s="28"/>
      <c r="U1630" s="61"/>
      <c r="V1630" s="3"/>
      <c r="W1630" s="3"/>
    </row>
    <row r="1631" spans="1:23" ht="35.1" customHeight="1" x14ac:dyDescent="0.25">
      <c r="A1631" s="27"/>
      <c r="B1631" s="27"/>
      <c r="C1631" s="3"/>
      <c r="D1631" s="4"/>
      <c r="E1631" s="28"/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T1631" s="28"/>
      <c r="U1631" s="61"/>
      <c r="V1631" s="3"/>
      <c r="W1631" s="3"/>
    </row>
    <row r="1632" spans="1:23" ht="35.1" customHeight="1" x14ac:dyDescent="0.25">
      <c r="A1632" s="27"/>
      <c r="B1632" s="27"/>
      <c r="C1632" s="3"/>
      <c r="D1632" s="4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T1632" s="28"/>
      <c r="U1632" s="61"/>
      <c r="V1632" s="3"/>
      <c r="W1632" s="3"/>
    </row>
    <row r="1633" spans="1:23" ht="35.1" customHeight="1" x14ac:dyDescent="0.25">
      <c r="A1633" s="27"/>
      <c r="B1633" s="27"/>
      <c r="C1633" s="3"/>
      <c r="D1633" s="4"/>
      <c r="E1633" s="28"/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T1633" s="28"/>
      <c r="U1633" s="61"/>
      <c r="V1633" s="3"/>
      <c r="W1633" s="3"/>
    </row>
    <row r="1634" spans="1:23" ht="35.1" customHeight="1" x14ac:dyDescent="0.25">
      <c r="A1634" s="27"/>
      <c r="B1634" s="27"/>
      <c r="C1634" s="3"/>
      <c r="D1634" s="4"/>
      <c r="E1634" s="28"/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T1634" s="28"/>
      <c r="U1634" s="61"/>
      <c r="V1634" s="3"/>
      <c r="W1634" s="3"/>
    </row>
    <row r="1635" spans="1:23" ht="35.1" customHeight="1" x14ac:dyDescent="0.25">
      <c r="A1635" s="27"/>
      <c r="B1635" s="27"/>
      <c r="C1635" s="3"/>
      <c r="D1635" s="4"/>
      <c r="E1635" s="28"/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T1635" s="28"/>
      <c r="U1635" s="61"/>
      <c r="V1635" s="3"/>
      <c r="W1635" s="3"/>
    </row>
    <row r="1636" spans="1:23" ht="35.1" customHeight="1" x14ac:dyDescent="0.25">
      <c r="A1636" s="27"/>
      <c r="B1636" s="27"/>
      <c r="C1636" s="3"/>
      <c r="D1636" s="4"/>
      <c r="E1636" s="28"/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T1636" s="28"/>
      <c r="U1636" s="61"/>
      <c r="V1636" s="3"/>
      <c r="W1636" s="3"/>
    </row>
    <row r="1637" spans="1:23" ht="35.1" customHeight="1" x14ac:dyDescent="0.25">
      <c r="A1637" s="27"/>
      <c r="B1637" s="27"/>
      <c r="C1637" s="3"/>
      <c r="D1637" s="4"/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T1637" s="28"/>
      <c r="U1637" s="61"/>
      <c r="V1637" s="3"/>
      <c r="W1637" s="3"/>
    </row>
    <row r="1638" spans="1:23" ht="35.1" customHeight="1" x14ac:dyDescent="0.25">
      <c r="A1638" s="27"/>
      <c r="B1638" s="27"/>
      <c r="C1638" s="3"/>
      <c r="D1638" s="4"/>
      <c r="E1638" s="28"/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T1638" s="28"/>
      <c r="U1638" s="61"/>
      <c r="V1638" s="3"/>
      <c r="W1638" s="3"/>
    </row>
    <row r="1639" spans="1:23" ht="35.1" customHeight="1" x14ac:dyDescent="0.25">
      <c r="A1639" s="27"/>
      <c r="B1639" s="27"/>
      <c r="C1639" s="3"/>
      <c r="D1639" s="4"/>
      <c r="E1639" s="28"/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T1639" s="28"/>
      <c r="U1639" s="61"/>
      <c r="V1639" s="3"/>
      <c r="W1639" s="3"/>
    </row>
    <row r="1640" spans="1:23" ht="35.1" customHeight="1" x14ac:dyDescent="0.25">
      <c r="A1640" s="27"/>
      <c r="B1640" s="27"/>
      <c r="C1640" s="3"/>
      <c r="D1640" s="4"/>
      <c r="E1640" s="28"/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T1640" s="28"/>
      <c r="U1640" s="61"/>
      <c r="V1640" s="3"/>
      <c r="W1640" s="3"/>
    </row>
    <row r="1641" spans="1:23" ht="35.1" customHeight="1" x14ac:dyDescent="0.25">
      <c r="A1641" s="27"/>
      <c r="B1641" s="27"/>
      <c r="C1641" s="3"/>
      <c r="D1641" s="4"/>
      <c r="E1641" s="28"/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T1641" s="28"/>
      <c r="U1641" s="61"/>
      <c r="V1641" s="3"/>
      <c r="W1641" s="3"/>
    </row>
    <row r="1642" spans="1:23" ht="35.1" customHeight="1" x14ac:dyDescent="0.25">
      <c r="A1642" s="27"/>
      <c r="B1642" s="27"/>
      <c r="C1642" s="3"/>
      <c r="D1642" s="4"/>
      <c r="E1642" s="28"/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T1642" s="28"/>
      <c r="U1642" s="61"/>
      <c r="V1642" s="3"/>
      <c r="W1642" s="3"/>
    </row>
    <row r="1643" spans="1:23" ht="35.1" customHeight="1" x14ac:dyDescent="0.25">
      <c r="A1643" s="27"/>
      <c r="B1643" s="27"/>
      <c r="C1643" s="3"/>
      <c r="D1643" s="4"/>
      <c r="E1643" s="28"/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T1643" s="28"/>
      <c r="U1643" s="61"/>
      <c r="V1643" s="3"/>
      <c r="W1643" s="3"/>
    </row>
    <row r="1644" spans="1:23" ht="35.1" customHeight="1" x14ac:dyDescent="0.25">
      <c r="A1644" s="27"/>
      <c r="B1644" s="27"/>
      <c r="C1644" s="3"/>
      <c r="D1644" s="4"/>
      <c r="E1644" s="28"/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T1644" s="28"/>
      <c r="U1644" s="61"/>
      <c r="V1644" s="3"/>
      <c r="W1644" s="3"/>
    </row>
    <row r="1645" spans="1:23" ht="35.1" customHeight="1" x14ac:dyDescent="0.25">
      <c r="A1645" s="27"/>
      <c r="B1645" s="27"/>
      <c r="C1645" s="3"/>
      <c r="D1645" s="4"/>
      <c r="E1645" s="28"/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T1645" s="28"/>
      <c r="U1645" s="61"/>
      <c r="V1645" s="3"/>
      <c r="W1645" s="3"/>
    </row>
    <row r="1646" spans="1:23" ht="35.1" customHeight="1" x14ac:dyDescent="0.25">
      <c r="A1646" s="27"/>
      <c r="B1646" s="27"/>
      <c r="C1646" s="3"/>
      <c r="D1646" s="4"/>
      <c r="E1646" s="28"/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T1646" s="28"/>
      <c r="U1646" s="61"/>
      <c r="V1646" s="3"/>
      <c r="W1646" s="3"/>
    </row>
    <row r="1647" spans="1:23" ht="35.1" customHeight="1" x14ac:dyDescent="0.25">
      <c r="A1647" s="27"/>
      <c r="B1647" s="27"/>
      <c r="C1647" s="3"/>
      <c r="D1647" s="4"/>
      <c r="E1647" s="28"/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T1647" s="28"/>
      <c r="U1647" s="61"/>
      <c r="V1647" s="3"/>
      <c r="W1647" s="3"/>
    </row>
    <row r="1648" spans="1:23" ht="35.1" customHeight="1" x14ac:dyDescent="0.25">
      <c r="A1648" s="27"/>
      <c r="B1648" s="27"/>
      <c r="C1648" s="3"/>
      <c r="D1648" s="4"/>
      <c r="E1648" s="28"/>
      <c r="F1648" s="28"/>
      <c r="G1648" s="28"/>
      <c r="H1648" s="28"/>
      <c r="I1648" s="28"/>
      <c r="J1648" s="28"/>
      <c r="K1648" s="28"/>
      <c r="L1648" s="28"/>
      <c r="M1648" s="28"/>
      <c r="N1648" s="28"/>
      <c r="O1648" s="28"/>
      <c r="T1648" s="28"/>
      <c r="U1648" s="61"/>
      <c r="V1648" s="3"/>
      <c r="W1648" s="3"/>
    </row>
    <row r="1649" spans="1:23" ht="35.1" customHeight="1" x14ac:dyDescent="0.25">
      <c r="A1649" s="27"/>
      <c r="B1649" s="27"/>
      <c r="C1649" s="3"/>
      <c r="D1649" s="4"/>
      <c r="E1649" s="28"/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T1649" s="28"/>
      <c r="U1649" s="61"/>
      <c r="V1649" s="3"/>
      <c r="W1649" s="3"/>
    </row>
    <row r="1650" spans="1:23" ht="35.1" customHeight="1" x14ac:dyDescent="0.25">
      <c r="A1650" s="27"/>
      <c r="B1650" s="27"/>
      <c r="C1650" s="3"/>
      <c r="D1650" s="4"/>
      <c r="E1650" s="28"/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T1650" s="28"/>
      <c r="U1650" s="61"/>
      <c r="V1650" s="3"/>
      <c r="W1650" s="3"/>
    </row>
    <row r="1651" spans="1:23" ht="35.1" customHeight="1" x14ac:dyDescent="0.25">
      <c r="A1651" s="27"/>
      <c r="B1651" s="27"/>
      <c r="C1651" s="3"/>
      <c r="D1651" s="4"/>
      <c r="E1651" s="28"/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T1651" s="28"/>
      <c r="U1651" s="61"/>
      <c r="V1651" s="3"/>
      <c r="W1651" s="3"/>
    </row>
    <row r="1652" spans="1:23" ht="35.1" customHeight="1" x14ac:dyDescent="0.25">
      <c r="A1652" s="27"/>
      <c r="B1652" s="27"/>
      <c r="C1652" s="3"/>
      <c r="D1652" s="4"/>
      <c r="E1652" s="28"/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T1652" s="28"/>
      <c r="U1652" s="61"/>
      <c r="V1652" s="3"/>
      <c r="W1652" s="3"/>
    </row>
    <row r="1653" spans="1:23" ht="35.1" customHeight="1" x14ac:dyDescent="0.25">
      <c r="A1653" s="27"/>
      <c r="B1653" s="27"/>
      <c r="C1653" s="3"/>
      <c r="D1653" s="4"/>
      <c r="E1653" s="28"/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T1653" s="28"/>
      <c r="U1653" s="61"/>
      <c r="V1653" s="3"/>
      <c r="W1653" s="3"/>
    </row>
    <row r="1654" spans="1:23" ht="35.1" customHeight="1" x14ac:dyDescent="0.25">
      <c r="A1654" s="27"/>
      <c r="B1654" s="27"/>
      <c r="C1654" s="3"/>
      <c r="D1654" s="4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T1654" s="28"/>
      <c r="U1654" s="61"/>
      <c r="V1654" s="3"/>
      <c r="W1654" s="3"/>
    </row>
    <row r="1655" spans="1:23" ht="35.1" customHeight="1" x14ac:dyDescent="0.25">
      <c r="A1655" s="27"/>
      <c r="B1655" s="27"/>
      <c r="C1655" s="3"/>
      <c r="D1655" s="4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T1655" s="28"/>
      <c r="U1655" s="61"/>
      <c r="V1655" s="3"/>
      <c r="W1655" s="3"/>
    </row>
    <row r="1656" spans="1:23" ht="35.1" customHeight="1" x14ac:dyDescent="0.25">
      <c r="A1656" s="27"/>
      <c r="B1656" s="27"/>
      <c r="C1656" s="3"/>
      <c r="D1656" s="4"/>
      <c r="E1656" s="28"/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T1656" s="28"/>
      <c r="U1656" s="61"/>
      <c r="V1656" s="3"/>
      <c r="W1656" s="3"/>
    </row>
    <row r="1657" spans="1:23" ht="35.1" customHeight="1" x14ac:dyDescent="0.25">
      <c r="A1657" s="27"/>
      <c r="B1657" s="27"/>
      <c r="C1657" s="3"/>
      <c r="D1657" s="4"/>
      <c r="E1657" s="28"/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T1657" s="28"/>
      <c r="U1657" s="61"/>
      <c r="V1657" s="3"/>
      <c r="W1657" s="3"/>
    </row>
    <row r="1658" spans="1:23" ht="35.1" customHeight="1" x14ac:dyDescent="0.25">
      <c r="A1658" s="27"/>
      <c r="B1658" s="27"/>
      <c r="C1658" s="3"/>
      <c r="D1658" s="4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T1658" s="28"/>
      <c r="U1658" s="61"/>
      <c r="V1658" s="3"/>
      <c r="W1658" s="3"/>
    </row>
    <row r="1659" spans="1:23" ht="35.1" customHeight="1" x14ac:dyDescent="0.25">
      <c r="A1659" s="27"/>
      <c r="B1659" s="27"/>
      <c r="C1659" s="3"/>
      <c r="D1659" s="4"/>
      <c r="E1659" s="28"/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T1659" s="28"/>
      <c r="U1659" s="61"/>
      <c r="V1659" s="3"/>
      <c r="W1659" s="3"/>
    </row>
    <row r="1660" spans="1:23" ht="35.1" customHeight="1" x14ac:dyDescent="0.25">
      <c r="A1660" s="27"/>
      <c r="B1660" s="27"/>
      <c r="C1660" s="3"/>
      <c r="D1660" s="4"/>
      <c r="E1660" s="28"/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T1660" s="28"/>
      <c r="U1660" s="61"/>
      <c r="V1660" s="3"/>
      <c r="W1660" s="3"/>
    </row>
    <row r="1661" spans="1:23" ht="35.1" customHeight="1" x14ac:dyDescent="0.25">
      <c r="A1661" s="27"/>
      <c r="B1661" s="27"/>
      <c r="C1661" s="3"/>
      <c r="D1661" s="4"/>
      <c r="E1661" s="28"/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T1661" s="28"/>
      <c r="U1661" s="61"/>
      <c r="V1661" s="3"/>
      <c r="W1661" s="3"/>
    </row>
    <row r="1662" spans="1:23" ht="35.1" customHeight="1" x14ac:dyDescent="0.25">
      <c r="A1662" s="27"/>
      <c r="B1662" s="27"/>
      <c r="C1662" s="3"/>
      <c r="D1662" s="4"/>
      <c r="E1662" s="28"/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T1662" s="28"/>
      <c r="U1662" s="61"/>
      <c r="V1662" s="3"/>
      <c r="W1662" s="3"/>
    </row>
    <row r="1663" spans="1:23" ht="35.1" customHeight="1" x14ac:dyDescent="0.25">
      <c r="A1663" s="27"/>
      <c r="B1663" s="27"/>
      <c r="C1663" s="3"/>
      <c r="D1663" s="4"/>
      <c r="E1663" s="28"/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T1663" s="28"/>
      <c r="U1663" s="61"/>
      <c r="V1663" s="3"/>
      <c r="W1663" s="3"/>
    </row>
    <row r="1664" spans="1:23" ht="35.1" customHeight="1" x14ac:dyDescent="0.25">
      <c r="A1664" s="27"/>
      <c r="B1664" s="27"/>
      <c r="C1664" s="3"/>
      <c r="D1664" s="4"/>
      <c r="E1664" s="28"/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T1664" s="28"/>
      <c r="U1664" s="61"/>
      <c r="V1664" s="3"/>
      <c r="W1664" s="3"/>
    </row>
    <row r="1665" spans="1:23" ht="35.1" customHeight="1" x14ac:dyDescent="0.25">
      <c r="A1665" s="27"/>
      <c r="B1665" s="27"/>
      <c r="C1665" s="3"/>
      <c r="D1665" s="4"/>
      <c r="E1665" s="28"/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T1665" s="28"/>
      <c r="U1665" s="61"/>
      <c r="V1665" s="3"/>
      <c r="W1665" s="3"/>
    </row>
    <row r="1666" spans="1:23" ht="35.1" customHeight="1" x14ac:dyDescent="0.25">
      <c r="A1666" s="27"/>
      <c r="B1666" s="27"/>
      <c r="C1666" s="3"/>
      <c r="D1666" s="4"/>
      <c r="E1666" s="28"/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T1666" s="28"/>
      <c r="U1666" s="61"/>
      <c r="V1666" s="3"/>
      <c r="W1666" s="3"/>
    </row>
    <row r="1667" spans="1:23" ht="35.1" customHeight="1" x14ac:dyDescent="0.25">
      <c r="A1667" s="27"/>
      <c r="B1667" s="27"/>
      <c r="C1667" s="3"/>
      <c r="D1667" s="4"/>
      <c r="E1667" s="28"/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T1667" s="28"/>
      <c r="U1667" s="61"/>
      <c r="V1667" s="3"/>
      <c r="W1667" s="3"/>
    </row>
    <row r="1668" spans="1:23" ht="35.1" customHeight="1" x14ac:dyDescent="0.25">
      <c r="A1668" s="27"/>
      <c r="B1668" s="27"/>
      <c r="C1668" s="3"/>
      <c r="D1668" s="4"/>
      <c r="E1668" s="28"/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T1668" s="28"/>
      <c r="U1668" s="61"/>
      <c r="V1668" s="3"/>
      <c r="W1668" s="3"/>
    </row>
    <row r="1669" spans="1:23" ht="35.1" customHeight="1" x14ac:dyDescent="0.25">
      <c r="A1669" s="27"/>
      <c r="B1669" s="27"/>
      <c r="C1669" s="3"/>
      <c r="D1669" s="4"/>
      <c r="E1669" s="28"/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T1669" s="28"/>
      <c r="U1669" s="61"/>
      <c r="V1669" s="3"/>
      <c r="W1669" s="3"/>
    </row>
    <row r="1670" spans="1:23" ht="35.1" customHeight="1" x14ac:dyDescent="0.25">
      <c r="A1670" s="27"/>
      <c r="B1670" s="27"/>
      <c r="C1670" s="3"/>
      <c r="D1670" s="4"/>
      <c r="E1670" s="28"/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T1670" s="28"/>
      <c r="U1670" s="61"/>
      <c r="V1670" s="3"/>
      <c r="W1670" s="3"/>
    </row>
    <row r="1671" spans="1:23" ht="35.1" customHeight="1" x14ac:dyDescent="0.25">
      <c r="A1671" s="27"/>
      <c r="B1671" s="27"/>
      <c r="C1671" s="3"/>
      <c r="D1671" s="4"/>
      <c r="E1671" s="28"/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T1671" s="28"/>
      <c r="U1671" s="61"/>
      <c r="V1671" s="3"/>
      <c r="W1671" s="3"/>
    </row>
    <row r="1672" spans="1:23" ht="35.1" customHeight="1" x14ac:dyDescent="0.25">
      <c r="A1672" s="27"/>
      <c r="B1672" s="27"/>
      <c r="C1672" s="3"/>
      <c r="D1672" s="4"/>
      <c r="E1672" s="28"/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T1672" s="28"/>
      <c r="U1672" s="61"/>
      <c r="V1672" s="3"/>
      <c r="W1672" s="3"/>
    </row>
    <row r="1673" spans="1:23" ht="35.1" customHeight="1" x14ac:dyDescent="0.25">
      <c r="A1673" s="27"/>
      <c r="B1673" s="27"/>
      <c r="C1673" s="3"/>
      <c r="D1673" s="4"/>
      <c r="E1673" s="28"/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T1673" s="28"/>
      <c r="U1673" s="61"/>
      <c r="V1673" s="3"/>
      <c r="W1673" s="3"/>
    </row>
    <row r="1674" spans="1:23" ht="35.1" customHeight="1" x14ac:dyDescent="0.25">
      <c r="A1674" s="27"/>
      <c r="B1674" s="27"/>
      <c r="C1674" s="3"/>
      <c r="D1674" s="4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T1674" s="28"/>
      <c r="U1674" s="61"/>
      <c r="V1674" s="3"/>
      <c r="W1674" s="3"/>
    </row>
    <row r="1675" spans="1:23" ht="35.1" customHeight="1" x14ac:dyDescent="0.25">
      <c r="A1675" s="27"/>
      <c r="B1675" s="27"/>
      <c r="C1675" s="3"/>
      <c r="D1675" s="4"/>
      <c r="E1675" s="28"/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T1675" s="28"/>
      <c r="U1675" s="61"/>
      <c r="V1675" s="3"/>
      <c r="W1675" s="3"/>
    </row>
    <row r="1676" spans="1:23" ht="35.1" customHeight="1" x14ac:dyDescent="0.25">
      <c r="A1676" s="27"/>
      <c r="B1676" s="27"/>
      <c r="C1676" s="3"/>
      <c r="D1676" s="4"/>
      <c r="E1676" s="28"/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T1676" s="28"/>
      <c r="U1676" s="61"/>
      <c r="V1676" s="3"/>
      <c r="W1676" s="3"/>
    </row>
    <row r="1677" spans="1:23" ht="35.1" customHeight="1" x14ac:dyDescent="0.25">
      <c r="A1677" s="27"/>
      <c r="B1677" s="27"/>
      <c r="C1677" s="3"/>
      <c r="D1677" s="4"/>
      <c r="E1677" s="28"/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T1677" s="28"/>
      <c r="U1677" s="61"/>
      <c r="V1677" s="3"/>
      <c r="W1677" s="3"/>
    </row>
    <row r="1678" spans="1:23" ht="35.1" customHeight="1" x14ac:dyDescent="0.25">
      <c r="A1678" s="27"/>
      <c r="B1678" s="27"/>
      <c r="C1678" s="3"/>
      <c r="D1678" s="4"/>
      <c r="E1678" s="28"/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T1678" s="28"/>
      <c r="U1678" s="61"/>
      <c r="V1678" s="3"/>
      <c r="W1678" s="3"/>
    </row>
    <row r="1679" spans="1:23" ht="35.1" customHeight="1" x14ac:dyDescent="0.25">
      <c r="A1679" s="27"/>
      <c r="B1679" s="27"/>
      <c r="C1679" s="3"/>
      <c r="D1679" s="4"/>
      <c r="E1679" s="28"/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T1679" s="28"/>
      <c r="U1679" s="61"/>
      <c r="V1679" s="3"/>
      <c r="W1679" s="3"/>
    </row>
    <row r="1680" spans="1:23" ht="35.1" customHeight="1" x14ac:dyDescent="0.25">
      <c r="A1680" s="27"/>
      <c r="B1680" s="27"/>
      <c r="C1680" s="3"/>
      <c r="D1680" s="4"/>
      <c r="E1680" s="28"/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T1680" s="28"/>
      <c r="U1680" s="61"/>
      <c r="V1680" s="3"/>
      <c r="W1680" s="3"/>
    </row>
    <row r="1681" spans="1:23" ht="35.1" customHeight="1" x14ac:dyDescent="0.25">
      <c r="A1681" s="27"/>
      <c r="B1681" s="27"/>
      <c r="C1681" s="3"/>
      <c r="D1681" s="4"/>
      <c r="E1681" s="28"/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T1681" s="28"/>
      <c r="U1681" s="61"/>
      <c r="V1681" s="3"/>
      <c r="W1681" s="3"/>
    </row>
    <row r="1682" spans="1:23" ht="35.1" customHeight="1" x14ac:dyDescent="0.25">
      <c r="A1682" s="27"/>
      <c r="B1682" s="27"/>
      <c r="C1682" s="3"/>
      <c r="D1682" s="4"/>
      <c r="E1682" s="28"/>
      <c r="F1682" s="28"/>
      <c r="G1682" s="28"/>
      <c r="H1682" s="28"/>
      <c r="I1682" s="28"/>
      <c r="J1682" s="28"/>
      <c r="K1682" s="28"/>
      <c r="L1682" s="28"/>
      <c r="M1682" s="28"/>
      <c r="N1682" s="28"/>
      <c r="O1682" s="28"/>
      <c r="T1682" s="28"/>
      <c r="U1682" s="61"/>
      <c r="V1682" s="3"/>
      <c r="W1682" s="3"/>
    </row>
    <row r="1683" spans="1:23" ht="35.1" customHeight="1" x14ac:dyDescent="0.25">
      <c r="A1683" s="27"/>
      <c r="B1683" s="27"/>
      <c r="C1683" s="3"/>
      <c r="D1683" s="4"/>
      <c r="E1683" s="28"/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T1683" s="28"/>
      <c r="U1683" s="61"/>
      <c r="V1683" s="3"/>
      <c r="W1683" s="3"/>
    </row>
    <row r="1684" spans="1:23" ht="35.1" customHeight="1" x14ac:dyDescent="0.25">
      <c r="A1684" s="27"/>
      <c r="B1684" s="27"/>
      <c r="C1684" s="3"/>
      <c r="D1684" s="4"/>
      <c r="E1684" s="28"/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T1684" s="28"/>
      <c r="U1684" s="61"/>
      <c r="V1684" s="3"/>
      <c r="W1684" s="3"/>
    </row>
    <row r="1685" spans="1:23" ht="35.1" customHeight="1" x14ac:dyDescent="0.25">
      <c r="A1685" s="27"/>
      <c r="B1685" s="27"/>
      <c r="C1685" s="3"/>
      <c r="D1685" s="4"/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T1685" s="28"/>
      <c r="U1685" s="61"/>
      <c r="V1685" s="3"/>
      <c r="W1685" s="3"/>
    </row>
    <row r="1686" spans="1:23" ht="35.1" customHeight="1" x14ac:dyDescent="0.25">
      <c r="A1686" s="27"/>
      <c r="B1686" s="27"/>
      <c r="C1686" s="3"/>
      <c r="D1686" s="4"/>
      <c r="E1686" s="28"/>
      <c r="F1686" s="28"/>
      <c r="G1686" s="28"/>
      <c r="H1686" s="28"/>
      <c r="I1686" s="28"/>
      <c r="J1686" s="28"/>
      <c r="K1686" s="28"/>
      <c r="L1686" s="28"/>
      <c r="M1686" s="28"/>
      <c r="N1686" s="28"/>
      <c r="O1686" s="28"/>
      <c r="T1686" s="28"/>
      <c r="U1686" s="61"/>
      <c r="V1686" s="3"/>
      <c r="W1686" s="3"/>
    </row>
    <row r="1687" spans="1:23" ht="35.1" customHeight="1" x14ac:dyDescent="0.25">
      <c r="A1687" s="27"/>
      <c r="B1687" s="27"/>
      <c r="C1687" s="3"/>
      <c r="D1687" s="4"/>
      <c r="E1687" s="28"/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T1687" s="28"/>
      <c r="U1687" s="61"/>
      <c r="V1687" s="3"/>
      <c r="W1687" s="3"/>
    </row>
    <row r="1688" spans="1:23" ht="35.1" customHeight="1" x14ac:dyDescent="0.25">
      <c r="A1688" s="27"/>
      <c r="B1688" s="27"/>
      <c r="C1688" s="3"/>
      <c r="D1688" s="4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T1688" s="28"/>
      <c r="U1688" s="61"/>
      <c r="V1688" s="3"/>
      <c r="W1688" s="3"/>
    </row>
    <row r="1689" spans="1:23" ht="35.1" customHeight="1" x14ac:dyDescent="0.25">
      <c r="A1689" s="27"/>
      <c r="B1689" s="27"/>
      <c r="C1689" s="3"/>
      <c r="D1689" s="4"/>
      <c r="E1689" s="28"/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T1689" s="28"/>
      <c r="U1689" s="61"/>
      <c r="V1689" s="3"/>
      <c r="W1689" s="3"/>
    </row>
    <row r="1690" spans="1:23" ht="35.1" customHeight="1" x14ac:dyDescent="0.25">
      <c r="A1690" s="27"/>
      <c r="B1690" s="27"/>
      <c r="C1690" s="3"/>
      <c r="D1690" s="4"/>
      <c r="E1690" s="28"/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T1690" s="28"/>
      <c r="U1690" s="61"/>
      <c r="V1690" s="3"/>
      <c r="W1690" s="3"/>
    </row>
    <row r="1691" spans="1:23" ht="35.1" customHeight="1" x14ac:dyDescent="0.25">
      <c r="A1691" s="27"/>
      <c r="B1691" s="27"/>
      <c r="C1691" s="3"/>
      <c r="D1691" s="4"/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T1691" s="28"/>
      <c r="U1691" s="61"/>
      <c r="V1691" s="3"/>
      <c r="W1691" s="3"/>
    </row>
    <row r="1692" spans="1:23" ht="35.1" customHeight="1" x14ac:dyDescent="0.25">
      <c r="A1692" s="27"/>
      <c r="B1692" s="27"/>
      <c r="C1692" s="3"/>
      <c r="D1692" s="4"/>
      <c r="E1692" s="28"/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T1692" s="28"/>
      <c r="U1692" s="61"/>
      <c r="V1692" s="3"/>
      <c r="W1692" s="3"/>
    </row>
    <row r="1693" spans="1:23" ht="35.1" customHeight="1" x14ac:dyDescent="0.25">
      <c r="A1693" s="27"/>
      <c r="B1693" s="27"/>
      <c r="C1693" s="3"/>
      <c r="D1693" s="4"/>
      <c r="E1693" s="28"/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T1693" s="28"/>
      <c r="U1693" s="61"/>
      <c r="V1693" s="3"/>
      <c r="W1693" s="3"/>
    </row>
    <row r="1694" spans="1:23" ht="35.1" customHeight="1" x14ac:dyDescent="0.25">
      <c r="A1694" s="27"/>
      <c r="B1694" s="27"/>
      <c r="C1694" s="3"/>
      <c r="D1694" s="4"/>
      <c r="E1694" s="28"/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T1694" s="28"/>
      <c r="U1694" s="61"/>
      <c r="V1694" s="3"/>
      <c r="W1694" s="3"/>
    </row>
    <row r="1695" spans="1:23" ht="35.1" customHeight="1" x14ac:dyDescent="0.25">
      <c r="A1695" s="27"/>
      <c r="B1695" s="27"/>
      <c r="C1695" s="3"/>
      <c r="D1695" s="4"/>
      <c r="E1695" s="28"/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T1695" s="28"/>
      <c r="U1695" s="61"/>
      <c r="V1695" s="3"/>
      <c r="W1695" s="3"/>
    </row>
    <row r="1696" spans="1:23" ht="35.1" customHeight="1" x14ac:dyDescent="0.25">
      <c r="A1696" s="27"/>
      <c r="B1696" s="27"/>
      <c r="C1696" s="3"/>
      <c r="D1696" s="4"/>
      <c r="E1696" s="28"/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T1696" s="28"/>
      <c r="U1696" s="61"/>
      <c r="V1696" s="3"/>
      <c r="W1696" s="3"/>
    </row>
    <row r="1697" spans="1:23" ht="35.1" customHeight="1" x14ac:dyDescent="0.25">
      <c r="A1697" s="27"/>
      <c r="B1697" s="27"/>
      <c r="C1697" s="3"/>
      <c r="D1697" s="4"/>
      <c r="E1697" s="28"/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T1697" s="28"/>
      <c r="U1697" s="61"/>
      <c r="V1697" s="3"/>
      <c r="W1697" s="3"/>
    </row>
    <row r="1698" spans="1:23" ht="35.1" customHeight="1" x14ac:dyDescent="0.25">
      <c r="A1698" s="27"/>
      <c r="B1698" s="27"/>
      <c r="C1698" s="3"/>
      <c r="D1698" s="4"/>
      <c r="E1698" s="28"/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T1698" s="28"/>
      <c r="U1698" s="61"/>
      <c r="V1698" s="3"/>
      <c r="W1698" s="3"/>
    </row>
    <row r="1699" spans="1:23" ht="35.1" customHeight="1" x14ac:dyDescent="0.25">
      <c r="A1699" s="27"/>
      <c r="B1699" s="27"/>
      <c r="C1699" s="3"/>
      <c r="D1699" s="4"/>
      <c r="E1699" s="28"/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T1699" s="28"/>
      <c r="U1699" s="61"/>
      <c r="V1699" s="3"/>
      <c r="W1699" s="3"/>
    </row>
    <row r="1700" spans="1:23" ht="35.1" customHeight="1" x14ac:dyDescent="0.25">
      <c r="A1700" s="27"/>
      <c r="B1700" s="27"/>
      <c r="C1700" s="3"/>
      <c r="D1700" s="4"/>
      <c r="E1700" s="28"/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T1700" s="28"/>
      <c r="U1700" s="61"/>
      <c r="V1700" s="3"/>
      <c r="W1700" s="3"/>
    </row>
    <row r="1701" spans="1:23" ht="35.1" customHeight="1" x14ac:dyDescent="0.25">
      <c r="A1701" s="27"/>
      <c r="B1701" s="27"/>
      <c r="C1701" s="3"/>
      <c r="D1701" s="4"/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T1701" s="28"/>
      <c r="U1701" s="61"/>
      <c r="V1701" s="3"/>
      <c r="W1701" s="3"/>
    </row>
    <row r="1702" spans="1:23" ht="35.1" customHeight="1" x14ac:dyDescent="0.25">
      <c r="A1702" s="27"/>
      <c r="B1702" s="27"/>
      <c r="C1702" s="3"/>
      <c r="D1702" s="4"/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T1702" s="28"/>
      <c r="U1702" s="61"/>
      <c r="V1702" s="3"/>
      <c r="W1702" s="3"/>
    </row>
    <row r="1703" spans="1:23" ht="35.1" customHeight="1" x14ac:dyDescent="0.25">
      <c r="A1703" s="27"/>
      <c r="B1703" s="27"/>
      <c r="C1703" s="3"/>
      <c r="D1703" s="4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T1703" s="28"/>
      <c r="U1703" s="61"/>
      <c r="V1703" s="3"/>
      <c r="W1703" s="3"/>
    </row>
    <row r="1704" spans="1:23" ht="35.1" customHeight="1" x14ac:dyDescent="0.25">
      <c r="A1704" s="27"/>
      <c r="B1704" s="27"/>
      <c r="C1704" s="3"/>
      <c r="D1704" s="4"/>
      <c r="E1704" s="28"/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T1704" s="28"/>
      <c r="U1704" s="61"/>
      <c r="V1704" s="3"/>
      <c r="W1704" s="3"/>
    </row>
    <row r="1705" spans="1:23" ht="35.1" customHeight="1" x14ac:dyDescent="0.25">
      <c r="A1705" s="27"/>
      <c r="B1705" s="27"/>
      <c r="C1705" s="3"/>
      <c r="D1705" s="4"/>
      <c r="E1705" s="28"/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T1705" s="28"/>
      <c r="U1705" s="61"/>
      <c r="V1705" s="3"/>
      <c r="W1705" s="3"/>
    </row>
    <row r="1706" spans="1:23" ht="35.1" customHeight="1" x14ac:dyDescent="0.25">
      <c r="A1706" s="27"/>
      <c r="B1706" s="27"/>
      <c r="C1706" s="3"/>
      <c r="D1706" s="4"/>
      <c r="E1706" s="28"/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T1706" s="28"/>
      <c r="U1706" s="61"/>
      <c r="V1706" s="3"/>
      <c r="W1706" s="3"/>
    </row>
    <row r="1707" spans="1:23" ht="35.1" customHeight="1" x14ac:dyDescent="0.25">
      <c r="A1707" s="27"/>
      <c r="B1707" s="27"/>
      <c r="C1707" s="3"/>
      <c r="D1707" s="4"/>
      <c r="E1707" s="28"/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T1707" s="28"/>
      <c r="U1707" s="61"/>
      <c r="V1707" s="3"/>
      <c r="W1707" s="3"/>
    </row>
    <row r="1708" spans="1:23" ht="35.1" customHeight="1" x14ac:dyDescent="0.25">
      <c r="A1708" s="27"/>
      <c r="B1708" s="27"/>
      <c r="C1708" s="3"/>
      <c r="D1708" s="4"/>
      <c r="E1708" s="28"/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T1708" s="28"/>
      <c r="U1708" s="61"/>
      <c r="V1708" s="3"/>
      <c r="W1708" s="3"/>
    </row>
    <row r="1709" spans="1:23" ht="35.1" customHeight="1" x14ac:dyDescent="0.25">
      <c r="A1709" s="27"/>
      <c r="B1709" s="27"/>
      <c r="C1709" s="3"/>
      <c r="D1709" s="4"/>
      <c r="E1709" s="28"/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T1709" s="28"/>
      <c r="U1709" s="61"/>
      <c r="V1709" s="3"/>
      <c r="W1709" s="3"/>
    </row>
    <row r="1710" spans="1:23" ht="35.1" customHeight="1" x14ac:dyDescent="0.25">
      <c r="A1710" s="27"/>
      <c r="B1710" s="27"/>
      <c r="C1710" s="3"/>
      <c r="D1710" s="4"/>
      <c r="E1710" s="28"/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T1710" s="28"/>
      <c r="U1710" s="61"/>
      <c r="V1710" s="3"/>
      <c r="W1710" s="3"/>
    </row>
    <row r="1711" spans="1:23" ht="35.1" customHeight="1" x14ac:dyDescent="0.25">
      <c r="A1711" s="27"/>
      <c r="B1711" s="27"/>
      <c r="C1711" s="3"/>
      <c r="D1711" s="4"/>
      <c r="E1711" s="28"/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T1711" s="28"/>
      <c r="U1711" s="61"/>
      <c r="V1711" s="3"/>
      <c r="W1711" s="3"/>
    </row>
    <row r="1712" spans="1:23" ht="35.1" customHeight="1" x14ac:dyDescent="0.25">
      <c r="A1712" s="27"/>
      <c r="B1712" s="27"/>
      <c r="C1712" s="3"/>
      <c r="D1712" s="4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T1712" s="28"/>
      <c r="U1712" s="61"/>
      <c r="V1712" s="3"/>
      <c r="W1712" s="3"/>
    </row>
    <row r="1713" spans="1:23" ht="35.1" customHeight="1" x14ac:dyDescent="0.25">
      <c r="A1713" s="27"/>
      <c r="B1713" s="27"/>
      <c r="C1713" s="3"/>
      <c r="D1713" s="4"/>
      <c r="E1713" s="28"/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T1713" s="28"/>
      <c r="U1713" s="61"/>
      <c r="V1713" s="3"/>
      <c r="W1713" s="3"/>
    </row>
    <row r="1714" spans="1:23" ht="35.1" customHeight="1" x14ac:dyDescent="0.25">
      <c r="A1714" s="27"/>
      <c r="B1714" s="27"/>
      <c r="C1714" s="3"/>
      <c r="D1714" s="4"/>
      <c r="E1714" s="28"/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T1714" s="28"/>
      <c r="U1714" s="61"/>
      <c r="V1714" s="3"/>
      <c r="W1714" s="3"/>
    </row>
    <row r="1715" spans="1:23" ht="35.1" customHeight="1" x14ac:dyDescent="0.25">
      <c r="A1715" s="27"/>
      <c r="B1715" s="27"/>
      <c r="C1715" s="3"/>
      <c r="D1715" s="4"/>
      <c r="E1715" s="28"/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T1715" s="28"/>
      <c r="U1715" s="61"/>
      <c r="V1715" s="3"/>
      <c r="W1715" s="3"/>
    </row>
    <row r="1716" spans="1:23" ht="35.1" customHeight="1" x14ac:dyDescent="0.25">
      <c r="A1716" s="27"/>
      <c r="B1716" s="27"/>
      <c r="C1716" s="3"/>
      <c r="D1716" s="4"/>
      <c r="E1716" s="28"/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T1716" s="28"/>
      <c r="U1716" s="61"/>
      <c r="V1716" s="3"/>
      <c r="W1716" s="3"/>
    </row>
    <row r="1717" spans="1:23" ht="35.1" customHeight="1" x14ac:dyDescent="0.25">
      <c r="A1717" s="27"/>
      <c r="B1717" s="27"/>
      <c r="C1717" s="3"/>
      <c r="D1717" s="4"/>
      <c r="E1717" s="28"/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T1717" s="28"/>
      <c r="U1717" s="61"/>
      <c r="V1717" s="3"/>
      <c r="W1717" s="3"/>
    </row>
    <row r="1718" spans="1:23" ht="35.1" customHeight="1" x14ac:dyDescent="0.25">
      <c r="A1718" s="27"/>
      <c r="B1718" s="27"/>
      <c r="C1718" s="3"/>
      <c r="D1718" s="4"/>
      <c r="E1718" s="28"/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T1718" s="28"/>
      <c r="U1718" s="61"/>
      <c r="V1718" s="3"/>
      <c r="W1718" s="3"/>
    </row>
    <row r="1719" spans="1:23" ht="35.1" customHeight="1" x14ac:dyDescent="0.25">
      <c r="A1719" s="27"/>
      <c r="B1719" s="27"/>
      <c r="C1719" s="3"/>
      <c r="D1719" s="4"/>
      <c r="E1719" s="28"/>
      <c r="F1719" s="28"/>
      <c r="G1719" s="28"/>
      <c r="H1719" s="28"/>
      <c r="I1719" s="28"/>
      <c r="J1719" s="28"/>
      <c r="K1719" s="28"/>
      <c r="L1719" s="28"/>
      <c r="M1719" s="28"/>
      <c r="N1719" s="28"/>
      <c r="O1719" s="28"/>
      <c r="T1719" s="28"/>
      <c r="U1719" s="61"/>
      <c r="V1719" s="3"/>
      <c r="W1719" s="3"/>
    </row>
    <row r="1720" spans="1:23" ht="35.1" customHeight="1" x14ac:dyDescent="0.25">
      <c r="A1720" s="27"/>
      <c r="B1720" s="27"/>
      <c r="C1720" s="3"/>
      <c r="D1720" s="4"/>
      <c r="E1720" s="28"/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T1720" s="28"/>
      <c r="U1720" s="61"/>
      <c r="V1720" s="3"/>
      <c r="W1720" s="3"/>
    </row>
    <row r="1721" spans="1:23" ht="35.1" customHeight="1" x14ac:dyDescent="0.25">
      <c r="A1721" s="27"/>
      <c r="B1721" s="27"/>
      <c r="C1721" s="3"/>
      <c r="D1721" s="4"/>
      <c r="E1721" s="28"/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T1721" s="28"/>
      <c r="U1721" s="61"/>
      <c r="V1721" s="3"/>
      <c r="W1721" s="3"/>
    </row>
    <row r="1722" spans="1:23" ht="35.1" customHeight="1" x14ac:dyDescent="0.25">
      <c r="A1722" s="27"/>
      <c r="B1722" s="27"/>
      <c r="C1722" s="3"/>
      <c r="D1722" s="4"/>
      <c r="E1722" s="28"/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T1722" s="28"/>
      <c r="U1722" s="61"/>
      <c r="V1722" s="3"/>
      <c r="W1722" s="3"/>
    </row>
    <row r="1723" spans="1:23" ht="35.1" customHeight="1" x14ac:dyDescent="0.25">
      <c r="A1723" s="27"/>
      <c r="B1723" s="27"/>
      <c r="C1723" s="3"/>
      <c r="D1723" s="4"/>
      <c r="E1723" s="28"/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T1723" s="28"/>
      <c r="U1723" s="61"/>
      <c r="V1723" s="3"/>
      <c r="W1723" s="3"/>
    </row>
    <row r="1724" spans="1:23" ht="35.1" customHeight="1" x14ac:dyDescent="0.25">
      <c r="A1724" s="27"/>
      <c r="B1724" s="27"/>
      <c r="C1724" s="3"/>
      <c r="D1724" s="4"/>
      <c r="E1724" s="28"/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T1724" s="28"/>
      <c r="U1724" s="61"/>
      <c r="V1724" s="3"/>
      <c r="W1724" s="3"/>
    </row>
    <row r="1725" spans="1:23" ht="35.1" customHeight="1" x14ac:dyDescent="0.25">
      <c r="A1725" s="27"/>
      <c r="B1725" s="27"/>
      <c r="C1725" s="3"/>
      <c r="D1725" s="4"/>
      <c r="E1725" s="28"/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T1725" s="28"/>
      <c r="U1725" s="61"/>
      <c r="V1725" s="3"/>
      <c r="W1725" s="3"/>
    </row>
    <row r="1726" spans="1:23" ht="35.1" customHeight="1" x14ac:dyDescent="0.25">
      <c r="A1726" s="27"/>
      <c r="B1726" s="27"/>
      <c r="C1726" s="3"/>
      <c r="D1726" s="4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T1726" s="28"/>
      <c r="U1726" s="61"/>
      <c r="V1726" s="3"/>
      <c r="W1726" s="3"/>
    </row>
    <row r="1727" spans="1:23" ht="35.1" customHeight="1" x14ac:dyDescent="0.25">
      <c r="A1727" s="27"/>
      <c r="B1727" s="27"/>
      <c r="C1727" s="3"/>
      <c r="D1727" s="4"/>
      <c r="E1727" s="28"/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T1727" s="28"/>
      <c r="U1727" s="61"/>
      <c r="V1727" s="3"/>
      <c r="W1727" s="3"/>
    </row>
    <row r="1728" spans="1:23" ht="35.1" customHeight="1" x14ac:dyDescent="0.25">
      <c r="A1728" s="27"/>
      <c r="B1728" s="27"/>
      <c r="C1728" s="3"/>
      <c r="D1728" s="4"/>
      <c r="E1728" s="28"/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T1728" s="28"/>
      <c r="U1728" s="61"/>
      <c r="V1728" s="3"/>
      <c r="W1728" s="3"/>
    </row>
    <row r="1729" spans="1:23" ht="35.1" customHeight="1" x14ac:dyDescent="0.25">
      <c r="A1729" s="27"/>
      <c r="B1729" s="27"/>
      <c r="C1729" s="3"/>
      <c r="D1729" s="4"/>
      <c r="E1729" s="28"/>
      <c r="F1729" s="28"/>
      <c r="G1729" s="28"/>
      <c r="H1729" s="28"/>
      <c r="I1729" s="28"/>
      <c r="J1729" s="28"/>
      <c r="K1729" s="28"/>
      <c r="L1729" s="28"/>
      <c r="M1729" s="28"/>
      <c r="N1729" s="28"/>
      <c r="O1729" s="28"/>
      <c r="T1729" s="28"/>
      <c r="U1729" s="61"/>
      <c r="V1729" s="3"/>
      <c r="W1729" s="3"/>
    </row>
    <row r="1730" spans="1:23" ht="35.1" customHeight="1" x14ac:dyDescent="0.25">
      <c r="A1730" s="27"/>
      <c r="B1730" s="27"/>
      <c r="C1730" s="3"/>
      <c r="D1730" s="4"/>
      <c r="E1730" s="28"/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T1730" s="28"/>
      <c r="U1730" s="61"/>
      <c r="V1730" s="3"/>
      <c r="W1730" s="3"/>
    </row>
    <row r="1731" spans="1:23" ht="35.1" customHeight="1" x14ac:dyDescent="0.25">
      <c r="A1731" s="27"/>
      <c r="B1731" s="27"/>
      <c r="C1731" s="3"/>
      <c r="D1731" s="4"/>
      <c r="E1731" s="28"/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T1731" s="28"/>
      <c r="U1731" s="61"/>
      <c r="V1731" s="3"/>
      <c r="W1731" s="3"/>
    </row>
    <row r="1732" spans="1:23" ht="35.1" customHeight="1" x14ac:dyDescent="0.25">
      <c r="A1732" s="27"/>
      <c r="B1732" s="27"/>
      <c r="C1732" s="3"/>
      <c r="D1732" s="4"/>
      <c r="E1732" s="28"/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T1732" s="28"/>
      <c r="U1732" s="61"/>
      <c r="V1732" s="3"/>
      <c r="W1732" s="3"/>
    </row>
    <row r="1733" spans="1:23" ht="35.1" customHeight="1" x14ac:dyDescent="0.25">
      <c r="A1733" s="27"/>
      <c r="B1733" s="27"/>
      <c r="C1733" s="3"/>
      <c r="D1733" s="4"/>
      <c r="E1733" s="28"/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T1733" s="28"/>
      <c r="U1733" s="61"/>
      <c r="V1733" s="3"/>
      <c r="W1733" s="3"/>
    </row>
    <row r="1734" spans="1:23" ht="35.1" customHeight="1" x14ac:dyDescent="0.25">
      <c r="A1734" s="27"/>
      <c r="B1734" s="27"/>
      <c r="C1734" s="3"/>
      <c r="D1734" s="4"/>
      <c r="E1734" s="28"/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T1734" s="28"/>
      <c r="U1734" s="61"/>
      <c r="V1734" s="3"/>
      <c r="W1734" s="3"/>
    </row>
    <row r="1735" spans="1:23" ht="35.1" customHeight="1" x14ac:dyDescent="0.25">
      <c r="A1735" s="27"/>
      <c r="B1735" s="27"/>
      <c r="C1735" s="3"/>
      <c r="D1735" s="4"/>
      <c r="E1735" s="28"/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T1735" s="28"/>
      <c r="U1735" s="61"/>
      <c r="V1735" s="3"/>
      <c r="W1735" s="3"/>
    </row>
    <row r="1736" spans="1:23" ht="35.1" customHeight="1" x14ac:dyDescent="0.25">
      <c r="A1736" s="27"/>
      <c r="B1736" s="27"/>
      <c r="C1736" s="3"/>
      <c r="D1736" s="4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T1736" s="28"/>
      <c r="U1736" s="61"/>
      <c r="V1736" s="3"/>
      <c r="W1736" s="3"/>
    </row>
    <row r="1737" spans="1:23" ht="35.1" customHeight="1" x14ac:dyDescent="0.25">
      <c r="A1737" s="27"/>
      <c r="B1737" s="27"/>
      <c r="C1737" s="3"/>
      <c r="D1737" s="4"/>
      <c r="E1737" s="28"/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T1737" s="28"/>
      <c r="U1737" s="61"/>
      <c r="V1737" s="3"/>
      <c r="W1737" s="3"/>
    </row>
    <row r="1738" spans="1:23" ht="35.1" customHeight="1" x14ac:dyDescent="0.25">
      <c r="A1738" s="27"/>
      <c r="B1738" s="27"/>
      <c r="C1738" s="3"/>
      <c r="D1738" s="4"/>
      <c r="E1738" s="28"/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T1738" s="28"/>
      <c r="U1738" s="61"/>
      <c r="V1738" s="3"/>
      <c r="W1738" s="3"/>
    </row>
    <row r="1739" spans="1:23" ht="35.1" customHeight="1" x14ac:dyDescent="0.25">
      <c r="A1739" s="27"/>
      <c r="B1739" s="27"/>
      <c r="C1739" s="3"/>
      <c r="D1739" s="4"/>
      <c r="E1739" s="28"/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T1739" s="28"/>
      <c r="U1739" s="61"/>
      <c r="V1739" s="3"/>
      <c r="W1739" s="3"/>
    </row>
    <row r="1740" spans="1:23" ht="35.1" customHeight="1" x14ac:dyDescent="0.25">
      <c r="A1740" s="27"/>
      <c r="B1740" s="27"/>
      <c r="C1740" s="3"/>
      <c r="D1740" s="4"/>
      <c r="E1740" s="28"/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T1740" s="28"/>
      <c r="U1740" s="61"/>
      <c r="V1740" s="3"/>
      <c r="W1740" s="3"/>
    </row>
    <row r="1741" spans="1:23" ht="35.1" customHeight="1" x14ac:dyDescent="0.25">
      <c r="A1741" s="27"/>
      <c r="B1741" s="27"/>
      <c r="C1741" s="3"/>
      <c r="D1741" s="4"/>
      <c r="E1741" s="28"/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T1741" s="28"/>
      <c r="U1741" s="61"/>
      <c r="V1741" s="3"/>
      <c r="W1741" s="3"/>
    </row>
    <row r="1742" spans="1:23" ht="35.1" customHeight="1" x14ac:dyDescent="0.25">
      <c r="A1742" s="27"/>
      <c r="B1742" s="27"/>
      <c r="C1742" s="3"/>
      <c r="D1742" s="4"/>
      <c r="E1742" s="28"/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T1742" s="28"/>
      <c r="U1742" s="61"/>
      <c r="V1742" s="3"/>
      <c r="W1742" s="3"/>
    </row>
    <row r="1743" spans="1:23" ht="35.1" customHeight="1" x14ac:dyDescent="0.25">
      <c r="A1743" s="27"/>
      <c r="B1743" s="27"/>
      <c r="C1743" s="3"/>
      <c r="D1743" s="4"/>
      <c r="E1743" s="28"/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T1743" s="28"/>
      <c r="U1743" s="61"/>
      <c r="V1743" s="3"/>
      <c r="W1743" s="3"/>
    </row>
    <row r="1744" spans="1:23" ht="35.1" customHeight="1" x14ac:dyDescent="0.25">
      <c r="A1744" s="27"/>
      <c r="B1744" s="27"/>
      <c r="C1744" s="3"/>
      <c r="D1744" s="4"/>
      <c r="E1744" s="28"/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T1744" s="28"/>
      <c r="U1744" s="61"/>
      <c r="V1744" s="3"/>
      <c r="W1744" s="3"/>
    </row>
    <row r="1745" spans="1:23" ht="35.1" customHeight="1" x14ac:dyDescent="0.25">
      <c r="A1745" s="27"/>
      <c r="B1745" s="27"/>
      <c r="C1745" s="3"/>
      <c r="D1745" s="4"/>
      <c r="E1745" s="28"/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T1745" s="28"/>
      <c r="U1745" s="61"/>
      <c r="V1745" s="3"/>
      <c r="W1745" s="3"/>
    </row>
    <row r="1746" spans="1:23" ht="35.1" customHeight="1" x14ac:dyDescent="0.25">
      <c r="A1746" s="27"/>
      <c r="B1746" s="27"/>
      <c r="C1746" s="3"/>
      <c r="D1746" s="4"/>
      <c r="E1746" s="28"/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T1746" s="28"/>
      <c r="U1746" s="61"/>
      <c r="V1746" s="3"/>
      <c r="W1746" s="3"/>
    </row>
    <row r="1747" spans="1:23" ht="35.1" customHeight="1" x14ac:dyDescent="0.25">
      <c r="A1747" s="27"/>
      <c r="B1747" s="27"/>
      <c r="C1747" s="3"/>
      <c r="D1747" s="4"/>
      <c r="E1747" s="28"/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T1747" s="28"/>
      <c r="U1747" s="61"/>
      <c r="V1747" s="3"/>
      <c r="W1747" s="3"/>
    </row>
    <row r="1748" spans="1:23" ht="35.1" customHeight="1" x14ac:dyDescent="0.25">
      <c r="A1748" s="27"/>
      <c r="B1748" s="27"/>
      <c r="C1748" s="3"/>
      <c r="D1748" s="4"/>
      <c r="E1748" s="28"/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T1748" s="28"/>
      <c r="U1748" s="61"/>
      <c r="V1748" s="3"/>
      <c r="W1748" s="3"/>
    </row>
    <row r="1749" spans="1:23" ht="35.1" customHeight="1" x14ac:dyDescent="0.25">
      <c r="A1749" s="27"/>
      <c r="B1749" s="27"/>
      <c r="C1749" s="3"/>
      <c r="D1749" s="4"/>
      <c r="E1749" s="28"/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T1749" s="28"/>
      <c r="U1749" s="61"/>
      <c r="V1749" s="3"/>
      <c r="W1749" s="3"/>
    </row>
    <row r="1750" spans="1:23" ht="35.1" customHeight="1" x14ac:dyDescent="0.25">
      <c r="A1750" s="27"/>
      <c r="B1750" s="27"/>
      <c r="C1750" s="3"/>
      <c r="D1750" s="4"/>
      <c r="E1750" s="28"/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T1750" s="28"/>
      <c r="U1750" s="61"/>
      <c r="V1750" s="3"/>
      <c r="W1750" s="3"/>
    </row>
    <row r="1751" spans="1:23" ht="35.1" customHeight="1" x14ac:dyDescent="0.25">
      <c r="A1751" s="27"/>
      <c r="B1751" s="27"/>
      <c r="C1751" s="3"/>
      <c r="D1751" s="4"/>
      <c r="E1751" s="28"/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T1751" s="28"/>
      <c r="U1751" s="61"/>
      <c r="V1751" s="3"/>
      <c r="W1751" s="3"/>
    </row>
    <row r="1752" spans="1:23" ht="35.1" customHeight="1" x14ac:dyDescent="0.25">
      <c r="A1752" s="27"/>
      <c r="B1752" s="27"/>
      <c r="C1752" s="3"/>
      <c r="D1752" s="4"/>
      <c r="E1752" s="28"/>
      <c r="F1752" s="28"/>
      <c r="G1752" s="28"/>
      <c r="H1752" s="28"/>
      <c r="I1752" s="28"/>
      <c r="J1752" s="28"/>
      <c r="K1752" s="28"/>
      <c r="L1752" s="28"/>
      <c r="M1752" s="28"/>
      <c r="N1752" s="28"/>
      <c r="O1752" s="28"/>
      <c r="T1752" s="28"/>
      <c r="U1752" s="61"/>
      <c r="V1752" s="3"/>
      <c r="W1752" s="3"/>
    </row>
    <row r="1753" spans="1:23" ht="35.1" customHeight="1" x14ac:dyDescent="0.25">
      <c r="A1753" s="27"/>
      <c r="B1753" s="27"/>
      <c r="C1753" s="3"/>
      <c r="D1753" s="4"/>
      <c r="E1753" s="28"/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T1753" s="28"/>
      <c r="U1753" s="61"/>
      <c r="V1753" s="3"/>
      <c r="W1753" s="3"/>
    </row>
    <row r="1754" spans="1:23" ht="35.1" customHeight="1" x14ac:dyDescent="0.25">
      <c r="A1754" s="27"/>
      <c r="B1754" s="27"/>
      <c r="C1754" s="3"/>
      <c r="D1754" s="4"/>
      <c r="E1754" s="28"/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T1754" s="28"/>
      <c r="U1754" s="61"/>
      <c r="V1754" s="3"/>
      <c r="W1754" s="3"/>
    </row>
    <row r="1755" spans="1:23" ht="35.1" customHeight="1" x14ac:dyDescent="0.25">
      <c r="A1755" s="27"/>
      <c r="B1755" s="27"/>
      <c r="C1755" s="3"/>
      <c r="D1755" s="4"/>
      <c r="E1755" s="28"/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T1755" s="28"/>
      <c r="U1755" s="61"/>
      <c r="V1755" s="3"/>
      <c r="W1755" s="3"/>
    </row>
    <row r="1756" spans="1:23" ht="35.1" customHeight="1" x14ac:dyDescent="0.25">
      <c r="A1756" s="27"/>
      <c r="B1756" s="27"/>
      <c r="C1756" s="3"/>
      <c r="D1756" s="4"/>
      <c r="E1756" s="28"/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T1756" s="28"/>
      <c r="U1756" s="61"/>
      <c r="V1756" s="3"/>
      <c r="W1756" s="3"/>
    </row>
    <row r="1757" spans="1:23" ht="35.1" customHeight="1" x14ac:dyDescent="0.25">
      <c r="A1757" s="27"/>
      <c r="B1757" s="27"/>
      <c r="C1757" s="3"/>
      <c r="D1757" s="4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T1757" s="28"/>
      <c r="U1757" s="61"/>
      <c r="V1757" s="3"/>
      <c r="W1757" s="3"/>
    </row>
    <row r="1758" spans="1:23" ht="35.1" customHeight="1" x14ac:dyDescent="0.25">
      <c r="A1758" s="27"/>
      <c r="B1758" s="27"/>
      <c r="C1758" s="3"/>
      <c r="D1758" s="4"/>
      <c r="E1758" s="28"/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T1758" s="28"/>
      <c r="U1758" s="61"/>
      <c r="V1758" s="3"/>
      <c r="W1758" s="3"/>
    </row>
    <row r="1759" spans="1:23" ht="35.1" customHeight="1" x14ac:dyDescent="0.25">
      <c r="A1759" s="27"/>
      <c r="B1759" s="27"/>
      <c r="C1759" s="3"/>
      <c r="D1759" s="4"/>
      <c r="E1759" s="28"/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T1759" s="28"/>
      <c r="U1759" s="61"/>
      <c r="V1759" s="3"/>
      <c r="W1759" s="3"/>
    </row>
    <row r="1760" spans="1:23" ht="35.1" customHeight="1" x14ac:dyDescent="0.25">
      <c r="A1760" s="27"/>
      <c r="B1760" s="27"/>
      <c r="C1760" s="3"/>
      <c r="D1760" s="4"/>
      <c r="E1760" s="28"/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T1760" s="28"/>
      <c r="U1760" s="61"/>
      <c r="V1760" s="3"/>
      <c r="W1760" s="3"/>
    </row>
    <row r="1761" spans="1:23" ht="35.1" customHeight="1" x14ac:dyDescent="0.25">
      <c r="A1761" s="27"/>
      <c r="B1761" s="27"/>
      <c r="C1761" s="3"/>
      <c r="D1761" s="4"/>
      <c r="E1761" s="28"/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T1761" s="28"/>
      <c r="U1761" s="61"/>
      <c r="V1761" s="3"/>
      <c r="W1761" s="3"/>
    </row>
    <row r="1762" spans="1:23" ht="35.1" customHeight="1" x14ac:dyDescent="0.25">
      <c r="A1762" s="27"/>
      <c r="B1762" s="27"/>
      <c r="C1762" s="3"/>
      <c r="D1762" s="4"/>
      <c r="E1762" s="28"/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T1762" s="28"/>
      <c r="U1762" s="61"/>
      <c r="V1762" s="3"/>
      <c r="W1762" s="3"/>
    </row>
    <row r="1763" spans="1:23" ht="35.1" customHeight="1" x14ac:dyDescent="0.25">
      <c r="A1763" s="27"/>
      <c r="B1763" s="27"/>
      <c r="C1763" s="3"/>
      <c r="D1763" s="4"/>
      <c r="E1763" s="28"/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T1763" s="28"/>
      <c r="U1763" s="61"/>
      <c r="V1763" s="3"/>
      <c r="W1763" s="3"/>
    </row>
    <row r="1764" spans="1:23" ht="35.1" customHeight="1" x14ac:dyDescent="0.25">
      <c r="A1764" s="27"/>
      <c r="B1764" s="27"/>
      <c r="C1764" s="3"/>
      <c r="D1764" s="4"/>
      <c r="E1764" s="28"/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T1764" s="28"/>
      <c r="U1764" s="61"/>
      <c r="V1764" s="3"/>
      <c r="W1764" s="3"/>
    </row>
    <row r="1765" spans="1:23" ht="35.1" customHeight="1" x14ac:dyDescent="0.25">
      <c r="A1765" s="27"/>
      <c r="B1765" s="27"/>
      <c r="C1765" s="3"/>
      <c r="D1765" s="4"/>
      <c r="E1765" s="28"/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T1765" s="28"/>
      <c r="U1765" s="61"/>
      <c r="V1765" s="3"/>
      <c r="W1765" s="3"/>
    </row>
    <row r="1766" spans="1:23" ht="35.1" customHeight="1" x14ac:dyDescent="0.25">
      <c r="A1766" s="27"/>
      <c r="B1766" s="27"/>
      <c r="C1766" s="3"/>
      <c r="D1766" s="4"/>
      <c r="E1766" s="28"/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T1766" s="28"/>
      <c r="U1766" s="61"/>
      <c r="V1766" s="3"/>
      <c r="W1766" s="3"/>
    </row>
    <row r="1767" spans="1:23" ht="35.1" customHeight="1" x14ac:dyDescent="0.25">
      <c r="A1767" s="27"/>
      <c r="B1767" s="27"/>
      <c r="C1767" s="3"/>
      <c r="D1767" s="4"/>
      <c r="E1767" s="28"/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T1767" s="28"/>
      <c r="U1767" s="61"/>
      <c r="V1767" s="3"/>
      <c r="W1767" s="3"/>
    </row>
    <row r="1768" spans="1:23" ht="35.1" customHeight="1" x14ac:dyDescent="0.25">
      <c r="A1768" s="27"/>
      <c r="B1768" s="27"/>
      <c r="C1768" s="3"/>
      <c r="D1768" s="4"/>
      <c r="E1768" s="28"/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T1768" s="28"/>
      <c r="U1768" s="61"/>
      <c r="V1768" s="3"/>
      <c r="W1768" s="3"/>
    </row>
    <row r="1769" spans="1:23" ht="35.1" customHeight="1" x14ac:dyDescent="0.25">
      <c r="A1769" s="27"/>
      <c r="B1769" s="27"/>
      <c r="C1769" s="3"/>
      <c r="D1769" s="4"/>
      <c r="E1769" s="28"/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T1769" s="28"/>
      <c r="U1769" s="61"/>
      <c r="V1769" s="3"/>
      <c r="W1769" s="3"/>
    </row>
    <row r="1770" spans="1:23" ht="35.1" customHeight="1" x14ac:dyDescent="0.25">
      <c r="A1770" s="27"/>
      <c r="B1770" s="27"/>
      <c r="C1770" s="3"/>
      <c r="D1770" s="4"/>
      <c r="E1770" s="28"/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T1770" s="28"/>
      <c r="U1770" s="61"/>
      <c r="V1770" s="3"/>
      <c r="W1770" s="3"/>
    </row>
    <row r="1771" spans="1:23" ht="35.1" customHeight="1" x14ac:dyDescent="0.25">
      <c r="A1771" s="27"/>
      <c r="B1771" s="27"/>
      <c r="C1771" s="3"/>
      <c r="D1771" s="4"/>
      <c r="E1771" s="28"/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T1771" s="28"/>
      <c r="U1771" s="61"/>
      <c r="V1771" s="3"/>
      <c r="W1771" s="3"/>
    </row>
    <row r="1772" spans="1:23" ht="35.1" customHeight="1" x14ac:dyDescent="0.25">
      <c r="A1772" s="27"/>
      <c r="B1772" s="27"/>
      <c r="C1772" s="3"/>
      <c r="D1772" s="4"/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T1772" s="28"/>
      <c r="U1772" s="61"/>
      <c r="V1772" s="3"/>
      <c r="W1772" s="3"/>
    </row>
    <row r="1773" spans="1:23" ht="35.1" customHeight="1" x14ac:dyDescent="0.25">
      <c r="A1773" s="27"/>
      <c r="B1773" s="27"/>
      <c r="C1773" s="3"/>
      <c r="D1773" s="4"/>
      <c r="E1773" s="28"/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T1773" s="28"/>
      <c r="U1773" s="61"/>
      <c r="V1773" s="3"/>
      <c r="W1773" s="3"/>
    </row>
    <row r="1774" spans="1:23" ht="35.1" customHeight="1" x14ac:dyDescent="0.25">
      <c r="A1774" s="27"/>
      <c r="B1774" s="27"/>
      <c r="C1774" s="3"/>
      <c r="D1774" s="4"/>
      <c r="E1774" s="28"/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T1774" s="28"/>
      <c r="U1774" s="61"/>
      <c r="V1774" s="3"/>
      <c r="W1774" s="3"/>
    </row>
    <row r="1775" spans="1:23" ht="35.1" customHeight="1" x14ac:dyDescent="0.25">
      <c r="A1775" s="27"/>
      <c r="B1775" s="27"/>
      <c r="C1775" s="3"/>
      <c r="D1775" s="4"/>
      <c r="E1775" s="28"/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T1775" s="28"/>
      <c r="U1775" s="61"/>
      <c r="V1775" s="3"/>
      <c r="W1775" s="3"/>
    </row>
    <row r="1776" spans="1:23" ht="35.1" customHeight="1" x14ac:dyDescent="0.25">
      <c r="A1776" s="27"/>
      <c r="B1776" s="27"/>
      <c r="C1776" s="3"/>
      <c r="D1776" s="4"/>
      <c r="E1776" s="28"/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T1776" s="28"/>
      <c r="U1776" s="61"/>
      <c r="V1776" s="3"/>
      <c r="W1776" s="3"/>
    </row>
    <row r="1777" spans="1:23" ht="35.1" customHeight="1" x14ac:dyDescent="0.25">
      <c r="A1777" s="27"/>
      <c r="B1777" s="27"/>
      <c r="C1777" s="3"/>
      <c r="D1777" s="4"/>
      <c r="E1777" s="28"/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T1777" s="28"/>
      <c r="U1777" s="61"/>
      <c r="V1777" s="3"/>
      <c r="W1777" s="3"/>
    </row>
    <row r="1778" spans="1:23" ht="35.1" customHeight="1" x14ac:dyDescent="0.25">
      <c r="A1778" s="27"/>
      <c r="B1778" s="27"/>
      <c r="C1778" s="3"/>
      <c r="D1778" s="4"/>
      <c r="E1778" s="28"/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T1778" s="28"/>
      <c r="U1778" s="61"/>
      <c r="V1778" s="3"/>
      <c r="W1778" s="3"/>
    </row>
    <row r="1779" spans="1:23" ht="35.1" customHeight="1" x14ac:dyDescent="0.25">
      <c r="A1779" s="27"/>
      <c r="B1779" s="27"/>
      <c r="C1779" s="3"/>
      <c r="D1779" s="4"/>
      <c r="E1779" s="28"/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T1779" s="28"/>
      <c r="U1779" s="61"/>
      <c r="V1779" s="3"/>
      <c r="W1779" s="3"/>
    </row>
    <row r="1780" spans="1:23" ht="35.1" customHeight="1" x14ac:dyDescent="0.25">
      <c r="A1780" s="27"/>
      <c r="B1780" s="27"/>
      <c r="C1780" s="3"/>
      <c r="D1780" s="4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T1780" s="28"/>
      <c r="U1780" s="61"/>
      <c r="V1780" s="3"/>
      <c r="W1780" s="3"/>
    </row>
    <row r="1781" spans="1:23" ht="35.1" customHeight="1" x14ac:dyDescent="0.25">
      <c r="A1781" s="27"/>
      <c r="B1781" s="27"/>
      <c r="C1781" s="3"/>
      <c r="D1781" s="4"/>
      <c r="E1781" s="28"/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T1781" s="28"/>
      <c r="U1781" s="61"/>
      <c r="V1781" s="3"/>
      <c r="W1781" s="3"/>
    </row>
    <row r="1782" spans="1:23" ht="35.1" customHeight="1" x14ac:dyDescent="0.25">
      <c r="A1782" s="27"/>
      <c r="B1782" s="27"/>
      <c r="C1782" s="3"/>
      <c r="D1782" s="4"/>
      <c r="E1782" s="28"/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T1782" s="28"/>
      <c r="U1782" s="61"/>
      <c r="V1782" s="3"/>
      <c r="W1782" s="3"/>
    </row>
    <row r="1783" spans="1:23" ht="35.1" customHeight="1" x14ac:dyDescent="0.25">
      <c r="A1783" s="27"/>
      <c r="B1783" s="27"/>
      <c r="C1783" s="3"/>
      <c r="D1783" s="4"/>
      <c r="E1783" s="28"/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T1783" s="28"/>
      <c r="U1783" s="61"/>
      <c r="V1783" s="3"/>
      <c r="W1783" s="3"/>
    </row>
    <row r="1784" spans="1:23" ht="35.1" customHeight="1" x14ac:dyDescent="0.25">
      <c r="A1784" s="27"/>
      <c r="B1784" s="27"/>
      <c r="C1784" s="3"/>
      <c r="D1784" s="4"/>
      <c r="E1784" s="28"/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T1784" s="28"/>
      <c r="U1784" s="61"/>
      <c r="V1784" s="3"/>
      <c r="W1784" s="3"/>
    </row>
    <row r="1785" spans="1:23" ht="35.1" customHeight="1" x14ac:dyDescent="0.25">
      <c r="A1785" s="27"/>
      <c r="B1785" s="27"/>
      <c r="C1785" s="3"/>
      <c r="D1785" s="4"/>
      <c r="E1785" s="28"/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T1785" s="28"/>
      <c r="U1785" s="61"/>
      <c r="V1785" s="3"/>
      <c r="W1785" s="3"/>
    </row>
    <row r="1786" spans="1:23" ht="35.1" customHeight="1" x14ac:dyDescent="0.25">
      <c r="A1786" s="27"/>
      <c r="B1786" s="27"/>
      <c r="C1786" s="3"/>
      <c r="D1786" s="4"/>
      <c r="E1786" s="28"/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T1786" s="28"/>
      <c r="U1786" s="61"/>
      <c r="V1786" s="3"/>
      <c r="W1786" s="3"/>
    </row>
    <row r="1787" spans="1:23" ht="35.1" customHeight="1" x14ac:dyDescent="0.25">
      <c r="A1787" s="27"/>
      <c r="B1787" s="27"/>
      <c r="C1787" s="3"/>
      <c r="D1787" s="4"/>
      <c r="E1787" s="28"/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T1787" s="28"/>
      <c r="U1787" s="61"/>
      <c r="V1787" s="3"/>
      <c r="W1787" s="3"/>
    </row>
    <row r="1788" spans="1:23" ht="35.1" customHeight="1" x14ac:dyDescent="0.25">
      <c r="A1788" s="27"/>
      <c r="B1788" s="27"/>
      <c r="C1788" s="3"/>
      <c r="D1788" s="4"/>
      <c r="E1788" s="28"/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T1788" s="28"/>
      <c r="U1788" s="61"/>
      <c r="V1788" s="3"/>
      <c r="W1788" s="3"/>
    </row>
    <row r="1789" spans="1:23" ht="35.1" customHeight="1" x14ac:dyDescent="0.25">
      <c r="A1789" s="27"/>
      <c r="B1789" s="27"/>
      <c r="C1789" s="3"/>
      <c r="D1789" s="4"/>
      <c r="E1789" s="28"/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T1789" s="28"/>
      <c r="U1789" s="61"/>
      <c r="V1789" s="3"/>
      <c r="W1789" s="3"/>
    </row>
    <row r="1790" spans="1:23" ht="35.1" customHeight="1" x14ac:dyDescent="0.25">
      <c r="A1790" s="27"/>
      <c r="B1790" s="27"/>
      <c r="C1790" s="3"/>
      <c r="D1790" s="4"/>
      <c r="E1790" s="28"/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T1790" s="28"/>
      <c r="U1790" s="61"/>
      <c r="V1790" s="3"/>
      <c r="W1790" s="3"/>
    </row>
    <row r="1791" spans="1:23" ht="35.1" customHeight="1" x14ac:dyDescent="0.25">
      <c r="A1791" s="27"/>
      <c r="B1791" s="27"/>
      <c r="C1791" s="3"/>
      <c r="D1791" s="4"/>
      <c r="E1791" s="28"/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T1791" s="28"/>
      <c r="U1791" s="61"/>
      <c r="V1791" s="3"/>
      <c r="W1791" s="3"/>
    </row>
    <row r="1792" spans="1:23" ht="35.1" customHeight="1" x14ac:dyDescent="0.25">
      <c r="A1792" s="27"/>
      <c r="B1792" s="27"/>
      <c r="C1792" s="3"/>
      <c r="D1792" s="4"/>
      <c r="E1792" s="28"/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T1792" s="28"/>
      <c r="U1792" s="61"/>
      <c r="V1792" s="3"/>
      <c r="W1792" s="3"/>
    </row>
    <row r="1793" spans="1:23" ht="35.1" customHeight="1" x14ac:dyDescent="0.25">
      <c r="A1793" s="27"/>
      <c r="B1793" s="27"/>
      <c r="C1793" s="3"/>
      <c r="D1793" s="4"/>
      <c r="E1793" s="28"/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T1793" s="28"/>
      <c r="U1793" s="61"/>
      <c r="V1793" s="3"/>
      <c r="W1793" s="3"/>
    </row>
    <row r="1794" spans="1:23" ht="35.1" customHeight="1" x14ac:dyDescent="0.25">
      <c r="A1794" s="27"/>
      <c r="B1794" s="27"/>
      <c r="C1794" s="3"/>
      <c r="D1794" s="4"/>
      <c r="E1794" s="28"/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T1794" s="28"/>
      <c r="U1794" s="61"/>
      <c r="V1794" s="3"/>
      <c r="W1794" s="3"/>
    </row>
    <row r="1795" spans="1:23" ht="35.1" customHeight="1" x14ac:dyDescent="0.25">
      <c r="A1795" s="27"/>
      <c r="B1795" s="27"/>
      <c r="C1795" s="3"/>
      <c r="D1795" s="4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T1795" s="28"/>
      <c r="U1795" s="61"/>
      <c r="V1795" s="3"/>
      <c r="W1795" s="3"/>
    </row>
    <row r="1796" spans="1:23" ht="35.1" customHeight="1" x14ac:dyDescent="0.25">
      <c r="A1796" s="27"/>
      <c r="B1796" s="27"/>
      <c r="C1796" s="3"/>
      <c r="D1796" s="4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T1796" s="28"/>
      <c r="U1796" s="61"/>
      <c r="V1796" s="3"/>
      <c r="W1796" s="3"/>
    </row>
    <row r="1797" spans="1:23" ht="35.1" customHeight="1" x14ac:dyDescent="0.25">
      <c r="A1797" s="27"/>
      <c r="B1797" s="27"/>
      <c r="C1797" s="3"/>
      <c r="D1797" s="4"/>
      <c r="E1797" s="28"/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T1797" s="28"/>
      <c r="U1797" s="61"/>
      <c r="V1797" s="3"/>
      <c r="W1797" s="3"/>
    </row>
    <row r="1798" spans="1:23" ht="35.1" customHeight="1" x14ac:dyDescent="0.25">
      <c r="A1798" s="27"/>
      <c r="B1798" s="27"/>
      <c r="C1798" s="3"/>
      <c r="D1798" s="4"/>
      <c r="E1798" s="28"/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T1798" s="28"/>
      <c r="U1798" s="61"/>
      <c r="V1798" s="3"/>
      <c r="W1798" s="3"/>
    </row>
    <row r="1799" spans="1:23" ht="35.1" customHeight="1" x14ac:dyDescent="0.25">
      <c r="A1799" s="27"/>
      <c r="B1799" s="27"/>
      <c r="C1799" s="3"/>
      <c r="D1799" s="4"/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T1799" s="28"/>
      <c r="U1799" s="61"/>
      <c r="V1799" s="3"/>
      <c r="W1799" s="3"/>
    </row>
    <row r="1800" spans="1:23" ht="35.1" customHeight="1" x14ac:dyDescent="0.25">
      <c r="A1800" s="27"/>
      <c r="B1800" s="27"/>
      <c r="C1800" s="3"/>
      <c r="D1800" s="4"/>
      <c r="E1800" s="28"/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T1800" s="28"/>
      <c r="U1800" s="61"/>
      <c r="V1800" s="3"/>
      <c r="W1800" s="3"/>
    </row>
    <row r="1801" spans="1:23" ht="35.1" customHeight="1" x14ac:dyDescent="0.25">
      <c r="A1801" s="27"/>
      <c r="B1801" s="27"/>
      <c r="C1801" s="3"/>
      <c r="D1801" s="4"/>
      <c r="E1801" s="28"/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T1801" s="28"/>
      <c r="U1801" s="61"/>
      <c r="V1801" s="3"/>
      <c r="W1801" s="3"/>
    </row>
    <row r="1802" spans="1:23" ht="35.1" customHeight="1" x14ac:dyDescent="0.25">
      <c r="A1802" s="27"/>
      <c r="B1802" s="27"/>
      <c r="C1802" s="3"/>
      <c r="D1802" s="4"/>
      <c r="E1802" s="28"/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T1802" s="28"/>
      <c r="U1802" s="61"/>
      <c r="V1802" s="3"/>
      <c r="W1802" s="3"/>
    </row>
    <row r="1803" spans="1:23" ht="35.1" customHeight="1" x14ac:dyDescent="0.25">
      <c r="A1803" s="27"/>
      <c r="B1803" s="27"/>
      <c r="C1803" s="3"/>
      <c r="D1803" s="4"/>
      <c r="E1803" s="28"/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T1803" s="28"/>
      <c r="U1803" s="61"/>
      <c r="V1803" s="3"/>
      <c r="W1803" s="3"/>
    </row>
    <row r="1804" spans="1:23" ht="35.1" customHeight="1" x14ac:dyDescent="0.25">
      <c r="A1804" s="27"/>
      <c r="B1804" s="27"/>
      <c r="C1804" s="3"/>
      <c r="D1804" s="4"/>
      <c r="E1804" s="28"/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T1804" s="28"/>
      <c r="U1804" s="61"/>
      <c r="V1804" s="3"/>
      <c r="W1804" s="3"/>
    </row>
    <row r="1805" spans="1:23" ht="35.1" customHeight="1" x14ac:dyDescent="0.25">
      <c r="A1805" s="27"/>
      <c r="B1805" s="27"/>
      <c r="C1805" s="3"/>
      <c r="D1805" s="4"/>
      <c r="E1805" s="28"/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T1805" s="28"/>
      <c r="U1805" s="61"/>
      <c r="V1805" s="3"/>
      <c r="W1805" s="3"/>
    </row>
    <row r="1806" spans="1:23" ht="35.1" customHeight="1" x14ac:dyDescent="0.25">
      <c r="A1806" s="27"/>
      <c r="B1806" s="27"/>
      <c r="C1806" s="3"/>
      <c r="D1806" s="4"/>
      <c r="E1806" s="28"/>
      <c r="F1806" s="28"/>
      <c r="G1806" s="28"/>
      <c r="H1806" s="28"/>
      <c r="I1806" s="28"/>
      <c r="J1806" s="28"/>
      <c r="K1806" s="28"/>
      <c r="L1806" s="28"/>
      <c r="M1806" s="28"/>
      <c r="N1806" s="28"/>
      <c r="O1806" s="28"/>
      <c r="T1806" s="28"/>
      <c r="U1806" s="61"/>
      <c r="V1806" s="3"/>
      <c r="W1806" s="3"/>
    </row>
    <row r="1807" spans="1:23" ht="35.1" customHeight="1" x14ac:dyDescent="0.25">
      <c r="A1807" s="27"/>
      <c r="B1807" s="27"/>
      <c r="C1807" s="3"/>
      <c r="D1807" s="4"/>
      <c r="E1807" s="28"/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T1807" s="28"/>
      <c r="U1807" s="61"/>
      <c r="V1807" s="3"/>
      <c r="W1807" s="3"/>
    </row>
    <row r="1808" spans="1:23" ht="35.1" customHeight="1" x14ac:dyDescent="0.25">
      <c r="A1808" s="27"/>
      <c r="B1808" s="27"/>
      <c r="C1808" s="3"/>
      <c r="D1808" s="4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T1808" s="28"/>
      <c r="U1808" s="61"/>
      <c r="V1808" s="3"/>
      <c r="W1808" s="3"/>
    </row>
    <row r="1809" spans="1:23" ht="35.1" customHeight="1" x14ac:dyDescent="0.25">
      <c r="A1809" s="27"/>
      <c r="B1809" s="27"/>
      <c r="C1809" s="3"/>
      <c r="D1809" s="4"/>
      <c r="E1809" s="28"/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T1809" s="28"/>
      <c r="U1809" s="61"/>
      <c r="V1809" s="3"/>
      <c r="W1809" s="3"/>
    </row>
    <row r="1810" spans="1:23" ht="35.1" customHeight="1" x14ac:dyDescent="0.25">
      <c r="A1810" s="27"/>
      <c r="B1810" s="27"/>
      <c r="C1810" s="3"/>
      <c r="D1810" s="4"/>
      <c r="E1810" s="28"/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T1810" s="28"/>
      <c r="U1810" s="61"/>
      <c r="V1810" s="3"/>
      <c r="W1810" s="3"/>
    </row>
    <row r="1811" spans="1:23" ht="35.1" customHeight="1" x14ac:dyDescent="0.25">
      <c r="A1811" s="27"/>
      <c r="B1811" s="27"/>
      <c r="C1811" s="3"/>
      <c r="D1811" s="4"/>
      <c r="E1811" s="28"/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T1811" s="28"/>
      <c r="U1811" s="61"/>
      <c r="V1811" s="3"/>
      <c r="W1811" s="3"/>
    </row>
    <row r="1812" spans="1:23" ht="35.1" customHeight="1" x14ac:dyDescent="0.25">
      <c r="A1812" s="27"/>
      <c r="B1812" s="27"/>
      <c r="C1812" s="3"/>
      <c r="D1812" s="4"/>
      <c r="E1812" s="28"/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T1812" s="28"/>
      <c r="U1812" s="61"/>
      <c r="V1812" s="3"/>
      <c r="W1812" s="3"/>
    </row>
    <row r="1813" spans="1:23" ht="35.1" customHeight="1" x14ac:dyDescent="0.25">
      <c r="A1813" s="27"/>
      <c r="B1813" s="27"/>
      <c r="C1813" s="3"/>
      <c r="D1813" s="4"/>
      <c r="E1813" s="28"/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T1813" s="28"/>
      <c r="U1813" s="61"/>
      <c r="V1813" s="3"/>
      <c r="W1813" s="3"/>
    </row>
    <row r="1814" spans="1:23" ht="35.1" customHeight="1" x14ac:dyDescent="0.25">
      <c r="A1814" s="27"/>
      <c r="B1814" s="27"/>
      <c r="C1814" s="3"/>
      <c r="D1814" s="4"/>
      <c r="E1814" s="28"/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T1814" s="28"/>
      <c r="U1814" s="61"/>
      <c r="V1814" s="3"/>
      <c r="W1814" s="3"/>
    </row>
    <row r="1815" spans="1:23" ht="35.1" customHeight="1" x14ac:dyDescent="0.25">
      <c r="A1815" s="27"/>
      <c r="B1815" s="27"/>
      <c r="C1815" s="3"/>
      <c r="D1815" s="4"/>
      <c r="E1815" s="28"/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T1815" s="28"/>
      <c r="U1815" s="61"/>
      <c r="V1815" s="3"/>
      <c r="W1815" s="3"/>
    </row>
    <row r="1816" spans="1:23" ht="35.1" customHeight="1" x14ac:dyDescent="0.25">
      <c r="A1816" s="27"/>
      <c r="B1816" s="27"/>
      <c r="C1816" s="3"/>
      <c r="D1816" s="4"/>
      <c r="E1816" s="28"/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T1816" s="28"/>
      <c r="U1816" s="61"/>
      <c r="V1816" s="3"/>
      <c r="W1816" s="3"/>
    </row>
    <row r="1817" spans="1:23" ht="35.1" customHeight="1" x14ac:dyDescent="0.25">
      <c r="A1817" s="27"/>
      <c r="B1817" s="27"/>
      <c r="C1817" s="3"/>
      <c r="D1817" s="4"/>
      <c r="E1817" s="28"/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T1817" s="28"/>
      <c r="U1817" s="61"/>
      <c r="V1817" s="3"/>
      <c r="W1817" s="3"/>
    </row>
    <row r="1818" spans="1:23" ht="35.1" customHeight="1" x14ac:dyDescent="0.25">
      <c r="A1818" s="27"/>
      <c r="B1818" s="27"/>
      <c r="C1818" s="3"/>
      <c r="D1818" s="4"/>
      <c r="E1818" s="28"/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T1818" s="28"/>
      <c r="U1818" s="61"/>
      <c r="V1818" s="3"/>
      <c r="W1818" s="3"/>
    </row>
    <row r="1819" spans="1:23" ht="35.1" customHeight="1" x14ac:dyDescent="0.25">
      <c r="A1819" s="27"/>
      <c r="B1819" s="27"/>
      <c r="C1819" s="3"/>
      <c r="D1819" s="4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T1819" s="28"/>
      <c r="U1819" s="61"/>
      <c r="V1819" s="3"/>
      <c r="W1819" s="3"/>
    </row>
    <row r="1820" spans="1:23" ht="35.1" customHeight="1" x14ac:dyDescent="0.25">
      <c r="A1820" s="27"/>
      <c r="B1820" s="27"/>
      <c r="C1820" s="3"/>
      <c r="D1820" s="4"/>
      <c r="E1820" s="28"/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T1820" s="28"/>
      <c r="U1820" s="61"/>
      <c r="V1820" s="3"/>
      <c r="W1820" s="3"/>
    </row>
    <row r="1821" spans="1:23" ht="35.1" customHeight="1" x14ac:dyDescent="0.25">
      <c r="A1821" s="27"/>
      <c r="B1821" s="27"/>
      <c r="C1821" s="3"/>
      <c r="D1821" s="4"/>
      <c r="E1821" s="28"/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T1821" s="28"/>
      <c r="U1821" s="61"/>
      <c r="V1821" s="3"/>
      <c r="W1821" s="3"/>
    </row>
    <row r="1822" spans="1:23" ht="35.1" customHeight="1" x14ac:dyDescent="0.25">
      <c r="A1822" s="27"/>
      <c r="B1822" s="27"/>
      <c r="C1822" s="3"/>
      <c r="D1822" s="4"/>
      <c r="E1822" s="28"/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T1822" s="28"/>
      <c r="U1822" s="61"/>
      <c r="V1822" s="3"/>
      <c r="W1822" s="3"/>
    </row>
    <row r="1823" spans="1:23" ht="35.1" customHeight="1" x14ac:dyDescent="0.25">
      <c r="A1823" s="27"/>
      <c r="B1823" s="27"/>
      <c r="C1823" s="3"/>
      <c r="D1823" s="4"/>
      <c r="E1823" s="28"/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T1823" s="28"/>
      <c r="U1823" s="61"/>
      <c r="V1823" s="3"/>
      <c r="W1823" s="3"/>
    </row>
    <row r="1824" spans="1:23" ht="35.1" customHeight="1" x14ac:dyDescent="0.25">
      <c r="A1824" s="27"/>
      <c r="B1824" s="27"/>
      <c r="C1824" s="3"/>
      <c r="D1824" s="4"/>
      <c r="E1824" s="28"/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T1824" s="28"/>
      <c r="U1824" s="61"/>
      <c r="V1824" s="3"/>
      <c r="W1824" s="3"/>
    </row>
    <row r="1825" spans="1:23" ht="35.1" customHeight="1" x14ac:dyDescent="0.25">
      <c r="A1825" s="27"/>
      <c r="B1825" s="27"/>
      <c r="C1825" s="3"/>
      <c r="D1825" s="4"/>
      <c r="E1825" s="28"/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T1825" s="28"/>
      <c r="U1825" s="61"/>
      <c r="V1825" s="3"/>
      <c r="W1825" s="3"/>
    </row>
    <row r="1826" spans="1:23" ht="35.1" customHeight="1" x14ac:dyDescent="0.25">
      <c r="A1826" s="27"/>
      <c r="B1826" s="27"/>
      <c r="C1826" s="3"/>
      <c r="D1826" s="4"/>
      <c r="E1826" s="28"/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T1826" s="28"/>
      <c r="U1826" s="61"/>
      <c r="V1826" s="3"/>
      <c r="W1826" s="3"/>
    </row>
    <row r="1827" spans="1:23" ht="35.1" customHeight="1" x14ac:dyDescent="0.25">
      <c r="A1827" s="27"/>
      <c r="B1827" s="27"/>
      <c r="C1827" s="3"/>
      <c r="D1827" s="4"/>
      <c r="E1827" s="28"/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T1827" s="28"/>
      <c r="U1827" s="61"/>
      <c r="V1827" s="3"/>
      <c r="W1827" s="3"/>
    </row>
    <row r="1828" spans="1:23" ht="35.1" customHeight="1" x14ac:dyDescent="0.25">
      <c r="A1828" s="27"/>
      <c r="B1828" s="27"/>
      <c r="C1828" s="3"/>
      <c r="D1828" s="4"/>
      <c r="E1828" s="28"/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T1828" s="28"/>
      <c r="U1828" s="61"/>
      <c r="V1828" s="3"/>
      <c r="W1828" s="3"/>
    </row>
    <row r="1829" spans="1:23" ht="35.1" customHeight="1" x14ac:dyDescent="0.25">
      <c r="A1829" s="27"/>
      <c r="B1829" s="27"/>
      <c r="C1829" s="3"/>
      <c r="D1829" s="4"/>
      <c r="E1829" s="28"/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T1829" s="28"/>
      <c r="U1829" s="61"/>
      <c r="V1829" s="3"/>
      <c r="W1829" s="3"/>
    </row>
    <row r="1830" spans="1:23" ht="35.1" customHeight="1" x14ac:dyDescent="0.25">
      <c r="A1830" s="27"/>
      <c r="B1830" s="27"/>
      <c r="C1830" s="3"/>
      <c r="D1830" s="4"/>
      <c r="E1830" s="28"/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T1830" s="28"/>
      <c r="U1830" s="61"/>
      <c r="V1830" s="3"/>
      <c r="W1830" s="3"/>
    </row>
    <row r="1831" spans="1:23" ht="35.1" customHeight="1" x14ac:dyDescent="0.25">
      <c r="A1831" s="27"/>
      <c r="B1831" s="27"/>
      <c r="C1831" s="3"/>
      <c r="D1831" s="4"/>
      <c r="E1831" s="28"/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T1831" s="28"/>
      <c r="U1831" s="61"/>
      <c r="V1831" s="3"/>
      <c r="W1831" s="3"/>
    </row>
    <row r="1832" spans="1:23" ht="35.1" customHeight="1" x14ac:dyDescent="0.25">
      <c r="A1832" s="27"/>
      <c r="B1832" s="27"/>
      <c r="C1832" s="3"/>
      <c r="D1832" s="4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T1832" s="28"/>
      <c r="U1832" s="61"/>
      <c r="V1832" s="3"/>
      <c r="W1832" s="3"/>
    </row>
    <row r="1833" spans="1:23" ht="35.1" customHeight="1" x14ac:dyDescent="0.25">
      <c r="A1833" s="27"/>
      <c r="B1833" s="27"/>
      <c r="C1833" s="3"/>
      <c r="D1833" s="4"/>
      <c r="E1833" s="28"/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T1833" s="28"/>
      <c r="U1833" s="61"/>
      <c r="V1833" s="3"/>
      <c r="W1833" s="3"/>
    </row>
    <row r="1834" spans="1:23" ht="35.1" customHeight="1" x14ac:dyDescent="0.25">
      <c r="A1834" s="27"/>
      <c r="B1834" s="27"/>
      <c r="C1834" s="3"/>
      <c r="D1834" s="4"/>
      <c r="E1834" s="28"/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T1834" s="28"/>
      <c r="U1834" s="61"/>
      <c r="V1834" s="3"/>
      <c r="W1834" s="3"/>
    </row>
    <row r="1835" spans="1:23" ht="35.1" customHeight="1" x14ac:dyDescent="0.25">
      <c r="A1835" s="27"/>
      <c r="B1835" s="27"/>
      <c r="C1835" s="3"/>
      <c r="D1835" s="4"/>
      <c r="E1835" s="28"/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T1835" s="28"/>
      <c r="U1835" s="61"/>
      <c r="V1835" s="3"/>
      <c r="W1835" s="3"/>
    </row>
    <row r="1836" spans="1:23" ht="35.1" customHeight="1" x14ac:dyDescent="0.25">
      <c r="A1836" s="27"/>
      <c r="B1836" s="27"/>
      <c r="C1836" s="3"/>
      <c r="D1836" s="4"/>
      <c r="E1836" s="28"/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T1836" s="28"/>
      <c r="U1836" s="61"/>
      <c r="V1836" s="3"/>
      <c r="W1836" s="3"/>
    </row>
    <row r="1837" spans="1:23" ht="35.1" customHeight="1" x14ac:dyDescent="0.25">
      <c r="A1837" s="27"/>
      <c r="B1837" s="27"/>
      <c r="C1837" s="3"/>
      <c r="D1837" s="4"/>
      <c r="E1837" s="28"/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T1837" s="28"/>
      <c r="U1837" s="61"/>
      <c r="V1837" s="3"/>
      <c r="W1837" s="3"/>
    </row>
    <row r="1838" spans="1:23" ht="35.1" customHeight="1" x14ac:dyDescent="0.25">
      <c r="A1838" s="27"/>
      <c r="B1838" s="27"/>
      <c r="C1838" s="3"/>
      <c r="D1838" s="4"/>
      <c r="E1838" s="28"/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T1838" s="28"/>
      <c r="U1838" s="61"/>
      <c r="V1838" s="3"/>
      <c r="W1838" s="3"/>
    </row>
    <row r="1839" spans="1:23" ht="35.1" customHeight="1" x14ac:dyDescent="0.25">
      <c r="A1839" s="27"/>
      <c r="B1839" s="27"/>
      <c r="C1839" s="3"/>
      <c r="D1839" s="4"/>
      <c r="E1839" s="28"/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T1839" s="28"/>
      <c r="U1839" s="61"/>
      <c r="V1839" s="3"/>
      <c r="W1839" s="3"/>
    </row>
    <row r="1840" spans="1:23" ht="35.1" customHeight="1" x14ac:dyDescent="0.25">
      <c r="A1840" s="27"/>
      <c r="B1840" s="27"/>
      <c r="C1840" s="3"/>
      <c r="D1840" s="4"/>
      <c r="E1840" s="28"/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T1840" s="28"/>
      <c r="U1840" s="61"/>
      <c r="V1840" s="3"/>
      <c r="W1840" s="3"/>
    </row>
    <row r="1841" spans="1:23" ht="35.1" customHeight="1" x14ac:dyDescent="0.25">
      <c r="A1841" s="27"/>
      <c r="B1841" s="27"/>
      <c r="C1841" s="3"/>
      <c r="D1841" s="4"/>
      <c r="E1841" s="28"/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T1841" s="28"/>
      <c r="U1841" s="61"/>
      <c r="V1841" s="3"/>
      <c r="W1841" s="3"/>
    </row>
    <row r="1842" spans="1:23" ht="35.1" customHeight="1" x14ac:dyDescent="0.25">
      <c r="A1842" s="27"/>
      <c r="B1842" s="27"/>
      <c r="C1842" s="3"/>
      <c r="D1842" s="4"/>
      <c r="E1842" s="28"/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T1842" s="28"/>
      <c r="U1842" s="61"/>
      <c r="V1842" s="3"/>
      <c r="W1842" s="3"/>
    </row>
    <row r="1843" spans="1:23" ht="35.1" customHeight="1" x14ac:dyDescent="0.25">
      <c r="A1843" s="27"/>
      <c r="B1843" s="27"/>
      <c r="C1843" s="3"/>
      <c r="D1843" s="4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T1843" s="28"/>
      <c r="U1843" s="61"/>
      <c r="V1843" s="3"/>
      <c r="W1843" s="3"/>
    </row>
    <row r="1844" spans="1:23" ht="35.1" customHeight="1" x14ac:dyDescent="0.25">
      <c r="A1844" s="27"/>
      <c r="B1844" s="27"/>
      <c r="C1844" s="3"/>
      <c r="D1844" s="4"/>
      <c r="E1844" s="28"/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T1844" s="28"/>
      <c r="U1844" s="61"/>
      <c r="V1844" s="3"/>
      <c r="W1844" s="3"/>
    </row>
    <row r="1845" spans="1:23" ht="35.1" customHeight="1" x14ac:dyDescent="0.25">
      <c r="A1845" s="27"/>
      <c r="B1845" s="27"/>
      <c r="C1845" s="3"/>
      <c r="D1845" s="4"/>
      <c r="E1845" s="28"/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T1845" s="28"/>
      <c r="U1845" s="61"/>
      <c r="V1845" s="3"/>
      <c r="W1845" s="3"/>
    </row>
    <row r="1846" spans="1:23" ht="35.1" customHeight="1" x14ac:dyDescent="0.25">
      <c r="A1846" s="27"/>
      <c r="B1846" s="27"/>
      <c r="C1846" s="3"/>
      <c r="D1846" s="4"/>
      <c r="E1846" s="28"/>
      <c r="F1846" s="28"/>
      <c r="G1846" s="28"/>
      <c r="H1846" s="28"/>
      <c r="I1846" s="28"/>
      <c r="J1846" s="28"/>
      <c r="K1846" s="28"/>
      <c r="L1846" s="28"/>
      <c r="M1846" s="28"/>
      <c r="N1846" s="28"/>
      <c r="O1846" s="28"/>
      <c r="T1846" s="28"/>
      <c r="U1846" s="61"/>
      <c r="V1846" s="3"/>
      <c r="W1846" s="3"/>
    </row>
    <row r="1847" spans="1:23" ht="35.1" customHeight="1" x14ac:dyDescent="0.25">
      <c r="A1847" s="27"/>
      <c r="B1847" s="27"/>
      <c r="C1847" s="3"/>
      <c r="D1847" s="4"/>
      <c r="E1847" s="28"/>
      <c r="F1847" s="28"/>
      <c r="G1847" s="28"/>
      <c r="H1847" s="28"/>
      <c r="I1847" s="28"/>
      <c r="J1847" s="28"/>
      <c r="K1847" s="28"/>
      <c r="L1847" s="28"/>
      <c r="M1847" s="28"/>
      <c r="N1847" s="28"/>
      <c r="O1847" s="28"/>
      <c r="T1847" s="28"/>
      <c r="U1847" s="61"/>
      <c r="V1847" s="3"/>
      <c r="W1847" s="3"/>
    </row>
    <row r="1848" spans="1:23" ht="35.1" customHeight="1" x14ac:dyDescent="0.25">
      <c r="A1848" s="27"/>
      <c r="B1848" s="27"/>
      <c r="C1848" s="3"/>
      <c r="D1848" s="4"/>
      <c r="E1848" s="28"/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T1848" s="28"/>
      <c r="U1848" s="61"/>
      <c r="V1848" s="3"/>
      <c r="W1848" s="3"/>
    </row>
    <row r="1849" spans="1:23" ht="35.1" customHeight="1" x14ac:dyDescent="0.25">
      <c r="A1849" s="27"/>
      <c r="B1849" s="27"/>
      <c r="C1849" s="3"/>
      <c r="D1849" s="4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T1849" s="28"/>
      <c r="U1849" s="61"/>
      <c r="V1849" s="3"/>
      <c r="W1849" s="3"/>
    </row>
    <row r="1850" spans="1:23" ht="35.1" customHeight="1" x14ac:dyDescent="0.25">
      <c r="A1850" s="27"/>
      <c r="B1850" s="27"/>
      <c r="C1850" s="3"/>
      <c r="D1850" s="4"/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T1850" s="28"/>
      <c r="U1850" s="61"/>
      <c r="V1850" s="3"/>
      <c r="W1850" s="3"/>
    </row>
    <row r="1851" spans="1:23" ht="35.1" customHeight="1" x14ac:dyDescent="0.25">
      <c r="A1851" s="27"/>
      <c r="B1851" s="27"/>
      <c r="C1851" s="3"/>
      <c r="D1851" s="4"/>
      <c r="E1851" s="28"/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T1851" s="28"/>
      <c r="U1851" s="61"/>
      <c r="V1851" s="3"/>
      <c r="W1851" s="3"/>
    </row>
    <row r="1852" spans="1:23" ht="35.1" customHeight="1" x14ac:dyDescent="0.25">
      <c r="A1852" s="27"/>
      <c r="B1852" s="27"/>
      <c r="C1852" s="3"/>
      <c r="D1852" s="4"/>
      <c r="E1852" s="28"/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T1852" s="28"/>
      <c r="U1852" s="61"/>
      <c r="V1852" s="3"/>
      <c r="W1852" s="3"/>
    </row>
    <row r="1853" spans="1:23" ht="35.1" customHeight="1" x14ac:dyDescent="0.25">
      <c r="A1853" s="27"/>
      <c r="B1853" s="27"/>
      <c r="C1853" s="3"/>
      <c r="D1853" s="4"/>
      <c r="E1853" s="28"/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T1853" s="28"/>
      <c r="U1853" s="61"/>
      <c r="V1853" s="3"/>
      <c r="W1853" s="3"/>
    </row>
    <row r="1854" spans="1:23" ht="35.1" customHeight="1" x14ac:dyDescent="0.25">
      <c r="A1854" s="27"/>
      <c r="B1854" s="27"/>
      <c r="C1854" s="3"/>
      <c r="D1854" s="4"/>
      <c r="E1854" s="28"/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T1854" s="28"/>
      <c r="U1854" s="61"/>
      <c r="V1854" s="3"/>
      <c r="W1854" s="3"/>
    </row>
    <row r="1855" spans="1:23" ht="35.1" customHeight="1" x14ac:dyDescent="0.25">
      <c r="A1855" s="27"/>
      <c r="B1855" s="27"/>
      <c r="C1855" s="3"/>
      <c r="D1855" s="4"/>
      <c r="E1855" s="28"/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T1855" s="28"/>
      <c r="U1855" s="61"/>
      <c r="V1855" s="3"/>
      <c r="W1855" s="3"/>
    </row>
    <row r="1856" spans="1:23" ht="35.1" customHeight="1" x14ac:dyDescent="0.25">
      <c r="A1856" s="27"/>
      <c r="B1856" s="27"/>
      <c r="C1856" s="3"/>
      <c r="D1856" s="4"/>
      <c r="E1856" s="28"/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T1856" s="28"/>
      <c r="U1856" s="61"/>
      <c r="V1856" s="3"/>
      <c r="W1856" s="3"/>
    </row>
    <row r="1857" spans="1:23" ht="35.1" customHeight="1" x14ac:dyDescent="0.25">
      <c r="A1857" s="27"/>
      <c r="B1857" s="27"/>
      <c r="C1857" s="3"/>
      <c r="D1857" s="4"/>
      <c r="E1857" s="28"/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T1857" s="28"/>
      <c r="U1857" s="61"/>
      <c r="V1857" s="3"/>
      <c r="W1857" s="3"/>
    </row>
    <row r="1858" spans="1:23" ht="35.1" customHeight="1" x14ac:dyDescent="0.25">
      <c r="A1858" s="27"/>
      <c r="B1858" s="27"/>
      <c r="C1858" s="3"/>
      <c r="D1858" s="4"/>
      <c r="E1858" s="28"/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T1858" s="28"/>
      <c r="U1858" s="61"/>
      <c r="V1858" s="3"/>
      <c r="W1858" s="3"/>
    </row>
    <row r="1859" spans="1:23" ht="35.1" customHeight="1" x14ac:dyDescent="0.25">
      <c r="A1859" s="27"/>
      <c r="B1859" s="27"/>
      <c r="C1859" s="3"/>
      <c r="D1859" s="4"/>
      <c r="E1859" s="28"/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T1859" s="28"/>
      <c r="U1859" s="61"/>
      <c r="V1859" s="3"/>
      <c r="W1859" s="3"/>
    </row>
    <row r="1860" spans="1:23" ht="35.1" customHeight="1" x14ac:dyDescent="0.25">
      <c r="A1860" s="27"/>
      <c r="B1860" s="27"/>
      <c r="C1860" s="3"/>
      <c r="D1860" s="4"/>
      <c r="E1860" s="28"/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T1860" s="28"/>
      <c r="U1860" s="61"/>
      <c r="V1860" s="3"/>
      <c r="W1860" s="3"/>
    </row>
    <row r="1861" spans="1:23" ht="35.1" customHeight="1" x14ac:dyDescent="0.25">
      <c r="A1861" s="27"/>
      <c r="B1861" s="27"/>
      <c r="C1861" s="3"/>
      <c r="D1861" s="4"/>
      <c r="E1861" s="28"/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T1861" s="28"/>
      <c r="U1861" s="61"/>
      <c r="V1861" s="3"/>
      <c r="W1861" s="3"/>
    </row>
    <row r="1862" spans="1:23" ht="35.1" customHeight="1" x14ac:dyDescent="0.25">
      <c r="A1862" s="27"/>
      <c r="B1862" s="27"/>
      <c r="C1862" s="3"/>
      <c r="D1862" s="4"/>
      <c r="E1862" s="28"/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T1862" s="28"/>
      <c r="U1862" s="61"/>
      <c r="V1862" s="3"/>
      <c r="W1862" s="3"/>
    </row>
    <row r="1863" spans="1:23" ht="35.1" customHeight="1" x14ac:dyDescent="0.25">
      <c r="A1863" s="27"/>
      <c r="B1863" s="27"/>
      <c r="C1863" s="3"/>
      <c r="D1863" s="4"/>
      <c r="E1863" s="28"/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T1863" s="28"/>
      <c r="U1863" s="61"/>
      <c r="V1863" s="3"/>
      <c r="W1863" s="3"/>
    </row>
    <row r="1864" spans="1:23" ht="35.1" customHeight="1" x14ac:dyDescent="0.25">
      <c r="A1864" s="27"/>
      <c r="B1864" s="27"/>
      <c r="C1864" s="3"/>
      <c r="D1864" s="4"/>
      <c r="E1864" s="28"/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T1864" s="28"/>
      <c r="U1864" s="61"/>
      <c r="V1864" s="3"/>
      <c r="W1864" s="3"/>
    </row>
    <row r="1865" spans="1:23" ht="35.1" customHeight="1" x14ac:dyDescent="0.25">
      <c r="A1865" s="27"/>
      <c r="B1865" s="27"/>
      <c r="C1865" s="3"/>
      <c r="D1865" s="4"/>
      <c r="E1865" s="28"/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T1865" s="28"/>
      <c r="U1865" s="61"/>
      <c r="V1865" s="3"/>
      <c r="W1865" s="3"/>
    </row>
    <row r="1866" spans="1:23" ht="35.1" customHeight="1" x14ac:dyDescent="0.25">
      <c r="A1866" s="27"/>
      <c r="B1866" s="27"/>
      <c r="C1866" s="3"/>
      <c r="D1866" s="4"/>
      <c r="E1866" s="28"/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T1866" s="28"/>
      <c r="U1866" s="61"/>
      <c r="V1866" s="3"/>
      <c r="W1866" s="3"/>
    </row>
    <row r="1867" spans="1:23" ht="35.1" customHeight="1" x14ac:dyDescent="0.25">
      <c r="A1867" s="27"/>
      <c r="B1867" s="27"/>
      <c r="C1867" s="3"/>
      <c r="D1867" s="4"/>
      <c r="E1867" s="28"/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T1867" s="28"/>
      <c r="U1867" s="61"/>
      <c r="V1867" s="3"/>
      <c r="W1867" s="3"/>
    </row>
    <row r="1868" spans="1:23" ht="35.1" customHeight="1" x14ac:dyDescent="0.25">
      <c r="A1868" s="27"/>
      <c r="B1868" s="27"/>
      <c r="C1868" s="3"/>
      <c r="D1868" s="4"/>
      <c r="E1868" s="28"/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T1868" s="28"/>
      <c r="U1868" s="61"/>
      <c r="V1868" s="3"/>
      <c r="W1868" s="3"/>
    </row>
    <row r="1869" spans="1:23" ht="35.1" customHeight="1" x14ac:dyDescent="0.25">
      <c r="A1869" s="27"/>
      <c r="B1869" s="27"/>
      <c r="C1869" s="3"/>
      <c r="D1869" s="4"/>
      <c r="E1869" s="28"/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T1869" s="28"/>
      <c r="U1869" s="61"/>
      <c r="V1869" s="3"/>
      <c r="W1869" s="3"/>
    </row>
    <row r="1870" spans="1:23" ht="35.1" customHeight="1" x14ac:dyDescent="0.25">
      <c r="A1870" s="27"/>
      <c r="B1870" s="27"/>
      <c r="C1870" s="3"/>
      <c r="D1870" s="4"/>
      <c r="E1870" s="28"/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T1870" s="28"/>
      <c r="U1870" s="61"/>
      <c r="V1870" s="3"/>
      <c r="W1870" s="3"/>
    </row>
    <row r="1871" spans="1:23" ht="35.1" customHeight="1" x14ac:dyDescent="0.25">
      <c r="A1871" s="27"/>
      <c r="B1871" s="27"/>
      <c r="C1871" s="3"/>
      <c r="D1871" s="4"/>
      <c r="E1871" s="28"/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T1871" s="28"/>
      <c r="U1871" s="61"/>
      <c r="V1871" s="3"/>
      <c r="W1871" s="3"/>
    </row>
    <row r="1872" spans="1:23" ht="35.1" customHeight="1" x14ac:dyDescent="0.25">
      <c r="A1872" s="27"/>
      <c r="B1872" s="27"/>
      <c r="C1872" s="3"/>
      <c r="D1872" s="4"/>
      <c r="E1872" s="28"/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T1872" s="28"/>
      <c r="U1872" s="61"/>
      <c r="V1872" s="3"/>
      <c r="W1872" s="3"/>
    </row>
    <row r="1873" spans="1:23" ht="35.1" customHeight="1" x14ac:dyDescent="0.25">
      <c r="A1873" s="27"/>
      <c r="B1873" s="27"/>
      <c r="C1873" s="3"/>
      <c r="D1873" s="4"/>
      <c r="E1873" s="28"/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T1873" s="28"/>
      <c r="U1873" s="61"/>
      <c r="V1873" s="3"/>
      <c r="W1873" s="3"/>
    </row>
    <row r="1874" spans="1:23" ht="35.1" customHeight="1" x14ac:dyDescent="0.25">
      <c r="A1874" s="27"/>
      <c r="B1874" s="27"/>
      <c r="C1874" s="3"/>
      <c r="D1874" s="4"/>
      <c r="E1874" s="28"/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T1874" s="28"/>
      <c r="U1874" s="61"/>
      <c r="V1874" s="3"/>
      <c r="W1874" s="3"/>
    </row>
    <row r="1875" spans="1:23" ht="35.1" customHeight="1" x14ac:dyDescent="0.25">
      <c r="A1875" s="27"/>
      <c r="B1875" s="27"/>
      <c r="C1875" s="3"/>
      <c r="D1875" s="4"/>
      <c r="E1875" s="28"/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T1875" s="28"/>
      <c r="U1875" s="61"/>
      <c r="V1875" s="3"/>
      <c r="W1875" s="3"/>
    </row>
    <row r="1876" spans="1:23" ht="35.1" customHeight="1" x14ac:dyDescent="0.25">
      <c r="A1876" s="27"/>
      <c r="B1876" s="27"/>
      <c r="C1876" s="3"/>
      <c r="D1876" s="4"/>
      <c r="E1876" s="28"/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T1876" s="28"/>
      <c r="U1876" s="61"/>
      <c r="V1876" s="3"/>
      <c r="W1876" s="3"/>
    </row>
    <row r="1877" spans="1:23" ht="35.1" customHeight="1" x14ac:dyDescent="0.25">
      <c r="A1877" s="27"/>
      <c r="B1877" s="27"/>
      <c r="C1877" s="3"/>
      <c r="D1877" s="4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T1877" s="28"/>
      <c r="U1877" s="61"/>
      <c r="V1877" s="3"/>
      <c r="W1877" s="3"/>
    </row>
    <row r="1878" spans="1:23" ht="35.1" customHeight="1" x14ac:dyDescent="0.25">
      <c r="A1878" s="27"/>
      <c r="B1878" s="27"/>
      <c r="C1878" s="3"/>
      <c r="D1878" s="4"/>
      <c r="E1878" s="28"/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T1878" s="28"/>
      <c r="U1878" s="61"/>
      <c r="V1878" s="3"/>
      <c r="W1878" s="3"/>
    </row>
    <row r="1879" spans="1:23" ht="35.1" customHeight="1" x14ac:dyDescent="0.25">
      <c r="A1879" s="27"/>
      <c r="B1879" s="27"/>
      <c r="C1879" s="3"/>
      <c r="D1879" s="4"/>
      <c r="E1879" s="28"/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T1879" s="28"/>
      <c r="U1879" s="61"/>
      <c r="V1879" s="3"/>
      <c r="W1879" s="3"/>
    </row>
    <row r="1880" spans="1:23" ht="35.1" customHeight="1" x14ac:dyDescent="0.25">
      <c r="A1880" s="27"/>
      <c r="B1880" s="27"/>
      <c r="C1880" s="3"/>
      <c r="D1880" s="4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T1880" s="28"/>
      <c r="U1880" s="61"/>
      <c r="V1880" s="3"/>
      <c r="W1880" s="3"/>
    </row>
    <row r="1881" spans="1:23" ht="35.1" customHeight="1" x14ac:dyDescent="0.25">
      <c r="A1881" s="27"/>
      <c r="B1881" s="27"/>
      <c r="C1881" s="3"/>
      <c r="D1881" s="4"/>
      <c r="E1881" s="28"/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T1881" s="28"/>
      <c r="U1881" s="61"/>
      <c r="V1881" s="3"/>
      <c r="W1881" s="3"/>
    </row>
    <row r="1882" spans="1:23" ht="35.1" customHeight="1" x14ac:dyDescent="0.25">
      <c r="A1882" s="27"/>
      <c r="B1882" s="27"/>
      <c r="C1882" s="3"/>
      <c r="D1882" s="4"/>
      <c r="E1882" s="28"/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T1882" s="28"/>
      <c r="U1882" s="61"/>
      <c r="V1882" s="3"/>
      <c r="W1882" s="3"/>
    </row>
    <row r="1883" spans="1:23" ht="35.1" customHeight="1" x14ac:dyDescent="0.25">
      <c r="A1883" s="27"/>
      <c r="B1883" s="27"/>
      <c r="C1883" s="3"/>
      <c r="D1883" s="4"/>
      <c r="E1883" s="28"/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T1883" s="28"/>
      <c r="U1883" s="61"/>
      <c r="V1883" s="3"/>
      <c r="W1883" s="3"/>
    </row>
    <row r="1884" spans="1:23" ht="35.1" customHeight="1" x14ac:dyDescent="0.25">
      <c r="A1884" s="27"/>
      <c r="B1884" s="27"/>
      <c r="C1884" s="3"/>
      <c r="D1884" s="4"/>
      <c r="E1884" s="28"/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T1884" s="28"/>
      <c r="U1884" s="61"/>
      <c r="V1884" s="3"/>
      <c r="W1884" s="3"/>
    </row>
    <row r="1885" spans="1:23" ht="35.1" customHeight="1" x14ac:dyDescent="0.25">
      <c r="A1885" s="27"/>
      <c r="B1885" s="27"/>
      <c r="C1885" s="3"/>
      <c r="D1885" s="4"/>
      <c r="E1885" s="28"/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T1885" s="28"/>
      <c r="U1885" s="61"/>
      <c r="V1885" s="3"/>
      <c r="W1885" s="3"/>
    </row>
    <row r="1886" spans="1:23" ht="35.1" customHeight="1" x14ac:dyDescent="0.25">
      <c r="A1886" s="27"/>
      <c r="B1886" s="27"/>
      <c r="C1886" s="3"/>
      <c r="D1886" s="4"/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T1886" s="28"/>
      <c r="U1886" s="61"/>
      <c r="V1886" s="3"/>
      <c r="W1886" s="3"/>
    </row>
    <row r="1887" spans="1:23" ht="35.1" customHeight="1" x14ac:dyDescent="0.25">
      <c r="A1887" s="27"/>
      <c r="B1887" s="27"/>
      <c r="C1887" s="3"/>
      <c r="D1887" s="4"/>
      <c r="E1887" s="28"/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T1887" s="28"/>
      <c r="U1887" s="61"/>
      <c r="V1887" s="3"/>
      <c r="W1887" s="3"/>
    </row>
    <row r="1888" spans="1:23" ht="35.1" customHeight="1" x14ac:dyDescent="0.25">
      <c r="A1888" s="27"/>
      <c r="B1888" s="27"/>
      <c r="C1888" s="3"/>
      <c r="D1888" s="4"/>
      <c r="E1888" s="28"/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T1888" s="28"/>
      <c r="U1888" s="61"/>
      <c r="V1888" s="3"/>
      <c r="W1888" s="3"/>
    </row>
    <row r="1889" spans="1:23" ht="35.1" customHeight="1" x14ac:dyDescent="0.25">
      <c r="A1889" s="27"/>
      <c r="B1889" s="27"/>
      <c r="C1889" s="3"/>
      <c r="D1889" s="4"/>
      <c r="E1889" s="28"/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T1889" s="28"/>
      <c r="U1889" s="61"/>
      <c r="V1889" s="3"/>
      <c r="W1889" s="3"/>
    </row>
    <row r="1890" spans="1:23" ht="35.1" customHeight="1" x14ac:dyDescent="0.25">
      <c r="A1890" s="27"/>
      <c r="B1890" s="27"/>
      <c r="C1890" s="3"/>
      <c r="D1890" s="4"/>
      <c r="E1890" s="28"/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T1890" s="28"/>
      <c r="U1890" s="61"/>
      <c r="V1890" s="3"/>
      <c r="W1890" s="3"/>
    </row>
    <row r="1891" spans="1:23" ht="35.1" customHeight="1" x14ac:dyDescent="0.25">
      <c r="A1891" s="27"/>
      <c r="B1891" s="27"/>
      <c r="C1891" s="3"/>
      <c r="D1891" s="4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T1891" s="28"/>
      <c r="U1891" s="61"/>
      <c r="V1891" s="3"/>
      <c r="W1891" s="3"/>
    </row>
    <row r="1892" spans="1:23" ht="35.1" customHeight="1" x14ac:dyDescent="0.25">
      <c r="A1892" s="27"/>
      <c r="B1892" s="27"/>
      <c r="C1892" s="3"/>
      <c r="D1892" s="4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T1892" s="28"/>
      <c r="U1892" s="61"/>
      <c r="V1892" s="3"/>
      <c r="W1892" s="3"/>
    </row>
    <row r="1893" spans="1:23" ht="35.1" customHeight="1" x14ac:dyDescent="0.25">
      <c r="A1893" s="27"/>
      <c r="B1893" s="27"/>
      <c r="C1893" s="3"/>
      <c r="D1893" s="4"/>
      <c r="E1893" s="28"/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T1893" s="28"/>
      <c r="U1893" s="61"/>
      <c r="V1893" s="3"/>
      <c r="W1893" s="3"/>
    </row>
    <row r="1894" spans="1:23" ht="35.1" customHeight="1" x14ac:dyDescent="0.25">
      <c r="A1894" s="27"/>
      <c r="B1894" s="27"/>
      <c r="C1894" s="3"/>
      <c r="D1894" s="4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T1894" s="28"/>
      <c r="U1894" s="61"/>
      <c r="V1894" s="3"/>
      <c r="W1894" s="3"/>
    </row>
    <row r="1895" spans="1:23" ht="35.1" customHeight="1" x14ac:dyDescent="0.25">
      <c r="A1895" s="27"/>
      <c r="B1895" s="27"/>
      <c r="C1895" s="3"/>
      <c r="D1895" s="4"/>
      <c r="E1895" s="28"/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T1895" s="28"/>
      <c r="U1895" s="61"/>
      <c r="V1895" s="3"/>
      <c r="W1895" s="3"/>
    </row>
    <row r="1896" spans="1:23" ht="35.1" customHeight="1" x14ac:dyDescent="0.25">
      <c r="A1896" s="27"/>
      <c r="B1896" s="27"/>
      <c r="C1896" s="3"/>
      <c r="D1896" s="4"/>
      <c r="E1896" s="28"/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T1896" s="28"/>
      <c r="U1896" s="61"/>
      <c r="V1896" s="3"/>
      <c r="W1896" s="3"/>
    </row>
    <row r="1897" spans="1:23" ht="35.1" customHeight="1" x14ac:dyDescent="0.25">
      <c r="A1897" s="27"/>
      <c r="B1897" s="27"/>
      <c r="C1897" s="3"/>
      <c r="D1897" s="4"/>
      <c r="E1897" s="28"/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T1897" s="28"/>
      <c r="U1897" s="61"/>
      <c r="V1897" s="3"/>
      <c r="W1897" s="3"/>
    </row>
    <row r="1898" spans="1:23" ht="35.1" customHeight="1" x14ac:dyDescent="0.25">
      <c r="A1898" s="27"/>
      <c r="B1898" s="27"/>
      <c r="C1898" s="3"/>
      <c r="D1898" s="4"/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T1898" s="28"/>
      <c r="U1898" s="61"/>
      <c r="V1898" s="3"/>
      <c r="W1898" s="3"/>
    </row>
    <row r="1899" spans="1:23" ht="35.1" customHeight="1" x14ac:dyDescent="0.25">
      <c r="A1899" s="27"/>
      <c r="B1899" s="27"/>
      <c r="C1899" s="3"/>
      <c r="D1899" s="4"/>
      <c r="E1899" s="28"/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T1899" s="28"/>
      <c r="U1899" s="61"/>
      <c r="V1899" s="3"/>
      <c r="W1899" s="3"/>
    </row>
    <row r="1900" spans="1:23" ht="35.1" customHeight="1" x14ac:dyDescent="0.25">
      <c r="A1900" s="27"/>
      <c r="B1900" s="27"/>
      <c r="C1900" s="3"/>
      <c r="D1900" s="4"/>
      <c r="E1900" s="28"/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T1900" s="28"/>
      <c r="U1900" s="61"/>
      <c r="V1900" s="3"/>
      <c r="W1900" s="3"/>
    </row>
    <row r="1901" spans="1:23" ht="35.1" customHeight="1" x14ac:dyDescent="0.25">
      <c r="A1901" s="27"/>
      <c r="B1901" s="27"/>
      <c r="C1901" s="3"/>
      <c r="D1901" s="4"/>
      <c r="E1901" s="28"/>
      <c r="F1901" s="28"/>
      <c r="G1901" s="28"/>
      <c r="H1901" s="28"/>
      <c r="I1901" s="28"/>
      <c r="J1901" s="28"/>
      <c r="K1901" s="28"/>
      <c r="L1901" s="28"/>
      <c r="M1901" s="28"/>
      <c r="N1901" s="28"/>
      <c r="O1901" s="28"/>
      <c r="T1901" s="28"/>
      <c r="U1901" s="61"/>
      <c r="V1901" s="3"/>
      <c r="W1901" s="3"/>
    </row>
    <row r="1902" spans="1:23" ht="35.1" customHeight="1" x14ac:dyDescent="0.25">
      <c r="A1902" s="27"/>
      <c r="B1902" s="27"/>
      <c r="C1902" s="3"/>
      <c r="D1902" s="4"/>
      <c r="E1902" s="28"/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T1902" s="28"/>
      <c r="U1902" s="61"/>
      <c r="V1902" s="3"/>
      <c r="W1902" s="3"/>
    </row>
    <row r="1903" spans="1:23" ht="35.1" customHeight="1" x14ac:dyDescent="0.25">
      <c r="A1903" s="27"/>
      <c r="B1903" s="27"/>
      <c r="C1903" s="3"/>
      <c r="D1903" s="4"/>
      <c r="E1903" s="28"/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T1903" s="28"/>
      <c r="U1903" s="61"/>
      <c r="V1903" s="3"/>
      <c r="W1903" s="3"/>
    </row>
    <row r="1904" spans="1:23" ht="35.1" customHeight="1" x14ac:dyDescent="0.25">
      <c r="A1904" s="27"/>
      <c r="B1904" s="27"/>
      <c r="C1904" s="3"/>
      <c r="D1904" s="4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T1904" s="28"/>
      <c r="U1904" s="61"/>
      <c r="V1904" s="3"/>
      <c r="W1904" s="3"/>
    </row>
    <row r="1905" spans="1:23" ht="35.1" customHeight="1" x14ac:dyDescent="0.25">
      <c r="A1905" s="27"/>
      <c r="B1905" s="27"/>
      <c r="C1905" s="3"/>
      <c r="D1905" s="4"/>
      <c r="E1905" s="28"/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T1905" s="28"/>
      <c r="U1905" s="61"/>
      <c r="V1905" s="3"/>
      <c r="W1905" s="3"/>
    </row>
    <row r="1906" spans="1:23" ht="35.1" customHeight="1" x14ac:dyDescent="0.25">
      <c r="A1906" s="27"/>
      <c r="B1906" s="27"/>
      <c r="C1906" s="3"/>
      <c r="D1906" s="4"/>
      <c r="E1906" s="28"/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T1906" s="28"/>
      <c r="U1906" s="61"/>
      <c r="V1906" s="3"/>
      <c r="W1906" s="3"/>
    </row>
    <row r="1907" spans="1:23" ht="35.1" customHeight="1" x14ac:dyDescent="0.25">
      <c r="A1907" s="27"/>
      <c r="B1907" s="27"/>
      <c r="C1907" s="3"/>
      <c r="D1907" s="4"/>
      <c r="E1907" s="28"/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T1907" s="28"/>
      <c r="U1907" s="61"/>
      <c r="V1907" s="3"/>
      <c r="W1907" s="3"/>
    </row>
    <row r="1908" spans="1:23" ht="35.1" customHeight="1" x14ac:dyDescent="0.25">
      <c r="A1908" s="27"/>
      <c r="B1908" s="27"/>
      <c r="C1908" s="3"/>
      <c r="D1908" s="4"/>
      <c r="E1908" s="28"/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T1908" s="28"/>
      <c r="U1908" s="61"/>
      <c r="V1908" s="3"/>
      <c r="W1908" s="3"/>
    </row>
    <row r="1909" spans="1:23" ht="35.1" customHeight="1" x14ac:dyDescent="0.25">
      <c r="A1909" s="27"/>
      <c r="B1909" s="27"/>
      <c r="C1909" s="3"/>
      <c r="D1909" s="4"/>
      <c r="E1909" s="28"/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T1909" s="28"/>
      <c r="U1909" s="61"/>
      <c r="V1909" s="3"/>
      <c r="W1909" s="3"/>
    </row>
    <row r="1910" spans="1:23" ht="35.1" customHeight="1" x14ac:dyDescent="0.25">
      <c r="A1910" s="27"/>
      <c r="B1910" s="27"/>
      <c r="C1910" s="3"/>
      <c r="D1910" s="4"/>
      <c r="E1910" s="28"/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T1910" s="28"/>
      <c r="U1910" s="61"/>
      <c r="V1910" s="3"/>
      <c r="W1910" s="3"/>
    </row>
    <row r="1911" spans="1:23" ht="35.1" customHeight="1" x14ac:dyDescent="0.25">
      <c r="A1911" s="27"/>
      <c r="B1911" s="27"/>
      <c r="C1911" s="3"/>
      <c r="D1911" s="4"/>
      <c r="E1911" s="28"/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T1911" s="28"/>
      <c r="U1911" s="61"/>
      <c r="V1911" s="3"/>
      <c r="W1911" s="3"/>
    </row>
    <row r="1912" spans="1:23" ht="35.1" customHeight="1" x14ac:dyDescent="0.25">
      <c r="A1912" s="27"/>
      <c r="B1912" s="27"/>
      <c r="C1912" s="3"/>
      <c r="D1912" s="4"/>
      <c r="E1912" s="28"/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T1912" s="28"/>
      <c r="U1912" s="61"/>
      <c r="V1912" s="3"/>
      <c r="W1912" s="3"/>
    </row>
    <row r="1913" spans="1:23" ht="35.1" customHeight="1" x14ac:dyDescent="0.25">
      <c r="A1913" s="27"/>
      <c r="B1913" s="27"/>
      <c r="C1913" s="3"/>
      <c r="D1913" s="4"/>
      <c r="E1913" s="28"/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T1913" s="28"/>
      <c r="U1913" s="61"/>
      <c r="V1913" s="3"/>
      <c r="W1913" s="3"/>
    </row>
    <row r="1914" spans="1:23" ht="35.1" customHeight="1" x14ac:dyDescent="0.25">
      <c r="A1914" s="27"/>
      <c r="B1914" s="27"/>
      <c r="C1914" s="3"/>
      <c r="D1914" s="4"/>
      <c r="E1914" s="28"/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T1914" s="28"/>
      <c r="U1914" s="61"/>
      <c r="V1914" s="3"/>
      <c r="W1914" s="3"/>
    </row>
    <row r="1915" spans="1:23" ht="35.1" customHeight="1" x14ac:dyDescent="0.25">
      <c r="A1915" s="27"/>
      <c r="B1915" s="27"/>
      <c r="C1915" s="3"/>
      <c r="D1915" s="4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T1915" s="28"/>
      <c r="U1915" s="61"/>
      <c r="V1915" s="3"/>
      <c r="W1915" s="3"/>
    </row>
    <row r="1916" spans="1:23" ht="35.1" customHeight="1" x14ac:dyDescent="0.25">
      <c r="A1916" s="27"/>
      <c r="B1916" s="27"/>
      <c r="C1916" s="3"/>
      <c r="D1916" s="4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T1916" s="28"/>
      <c r="U1916" s="61"/>
      <c r="V1916" s="3"/>
      <c r="W1916" s="3"/>
    </row>
    <row r="1917" spans="1:23" ht="35.1" customHeight="1" x14ac:dyDescent="0.25">
      <c r="A1917" s="27"/>
      <c r="B1917" s="27"/>
      <c r="C1917" s="3"/>
      <c r="D1917" s="4"/>
      <c r="E1917" s="28"/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T1917" s="28"/>
      <c r="U1917" s="61"/>
      <c r="V1917" s="3"/>
      <c r="W1917" s="3"/>
    </row>
    <row r="1918" spans="1:23" ht="35.1" customHeight="1" x14ac:dyDescent="0.25">
      <c r="A1918" s="27"/>
      <c r="B1918" s="27"/>
      <c r="C1918" s="3"/>
      <c r="D1918" s="4"/>
      <c r="E1918" s="28"/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T1918" s="28"/>
      <c r="U1918" s="61"/>
      <c r="V1918" s="3"/>
      <c r="W1918" s="3"/>
    </row>
    <row r="1919" spans="1:23" ht="35.1" customHeight="1" x14ac:dyDescent="0.25">
      <c r="A1919" s="27"/>
      <c r="B1919" s="27"/>
      <c r="C1919" s="3"/>
      <c r="D1919" s="4"/>
      <c r="E1919" s="28"/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T1919" s="28"/>
      <c r="U1919" s="61"/>
      <c r="V1919" s="3"/>
      <c r="W1919" s="3"/>
    </row>
    <row r="1920" spans="1:23" ht="35.1" customHeight="1" x14ac:dyDescent="0.25">
      <c r="A1920" s="27"/>
      <c r="B1920" s="27"/>
      <c r="C1920" s="3"/>
      <c r="D1920" s="4"/>
      <c r="E1920" s="28"/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T1920" s="28"/>
      <c r="U1920" s="61"/>
      <c r="V1920" s="3"/>
      <c r="W1920" s="3"/>
    </row>
    <row r="1921" spans="1:23" ht="35.1" customHeight="1" x14ac:dyDescent="0.25">
      <c r="A1921" s="27"/>
      <c r="B1921" s="27"/>
      <c r="C1921" s="3"/>
      <c r="D1921" s="4"/>
      <c r="E1921" s="28"/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T1921" s="28"/>
      <c r="U1921" s="61"/>
      <c r="V1921" s="3"/>
      <c r="W1921" s="3"/>
    </row>
    <row r="1922" spans="1:23" ht="35.1" customHeight="1" x14ac:dyDescent="0.25">
      <c r="A1922" s="27"/>
      <c r="B1922" s="27"/>
      <c r="C1922" s="3"/>
      <c r="D1922" s="4"/>
      <c r="E1922" s="28"/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T1922" s="28"/>
      <c r="U1922" s="61"/>
      <c r="V1922" s="3"/>
      <c r="W1922" s="3"/>
    </row>
    <row r="1923" spans="1:23" ht="35.1" customHeight="1" x14ac:dyDescent="0.25">
      <c r="A1923" s="27"/>
      <c r="B1923" s="27"/>
      <c r="C1923" s="3"/>
      <c r="D1923" s="4"/>
      <c r="E1923" s="28"/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T1923" s="28"/>
      <c r="U1923" s="61"/>
      <c r="V1923" s="3"/>
      <c r="W1923" s="3"/>
    </row>
    <row r="1924" spans="1:23" ht="35.1" customHeight="1" x14ac:dyDescent="0.25">
      <c r="A1924" s="27"/>
      <c r="B1924" s="27"/>
      <c r="C1924" s="3"/>
      <c r="D1924" s="4"/>
      <c r="E1924" s="28"/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T1924" s="28"/>
      <c r="U1924" s="61"/>
      <c r="V1924" s="3"/>
      <c r="W1924" s="3"/>
    </row>
    <row r="1925" spans="1:23" ht="35.1" customHeight="1" x14ac:dyDescent="0.25">
      <c r="A1925" s="27"/>
      <c r="B1925" s="27"/>
      <c r="C1925" s="3"/>
      <c r="D1925" s="4"/>
      <c r="E1925" s="28"/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T1925" s="28"/>
      <c r="U1925" s="61"/>
      <c r="V1925" s="3"/>
      <c r="W1925" s="3"/>
    </row>
    <row r="1926" spans="1:23" ht="35.1" customHeight="1" x14ac:dyDescent="0.25">
      <c r="A1926" s="27"/>
      <c r="B1926" s="27"/>
      <c r="C1926" s="3"/>
      <c r="D1926" s="4"/>
      <c r="E1926" s="28"/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T1926" s="28"/>
      <c r="U1926" s="61"/>
      <c r="V1926" s="3"/>
      <c r="W1926" s="3"/>
    </row>
    <row r="1927" spans="1:23" ht="35.1" customHeight="1" x14ac:dyDescent="0.25">
      <c r="A1927" s="27"/>
      <c r="B1927" s="27"/>
      <c r="C1927" s="3"/>
      <c r="D1927" s="4"/>
      <c r="E1927" s="28"/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T1927" s="28"/>
      <c r="U1927" s="61"/>
      <c r="V1927" s="3"/>
      <c r="W1927" s="3"/>
    </row>
    <row r="1928" spans="1:23" ht="35.1" customHeight="1" x14ac:dyDescent="0.25">
      <c r="A1928" s="27"/>
      <c r="B1928" s="27"/>
      <c r="C1928" s="3"/>
      <c r="D1928" s="4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T1928" s="28"/>
      <c r="U1928" s="61"/>
      <c r="V1928" s="3"/>
      <c r="W1928" s="3"/>
    </row>
    <row r="1929" spans="1:23" ht="35.1" customHeight="1" x14ac:dyDescent="0.25">
      <c r="A1929" s="27"/>
      <c r="B1929" s="27"/>
      <c r="C1929" s="3"/>
      <c r="D1929" s="4"/>
      <c r="E1929" s="28"/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T1929" s="28"/>
      <c r="U1929" s="61"/>
      <c r="V1929" s="3"/>
      <c r="W1929" s="3"/>
    </row>
    <row r="1930" spans="1:23" ht="35.1" customHeight="1" x14ac:dyDescent="0.25">
      <c r="A1930" s="27"/>
      <c r="B1930" s="27"/>
      <c r="C1930" s="3"/>
      <c r="D1930" s="4"/>
      <c r="E1930" s="28"/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T1930" s="28"/>
      <c r="U1930" s="61"/>
      <c r="V1930" s="3"/>
      <c r="W1930" s="3"/>
    </row>
    <row r="1931" spans="1:23" ht="35.1" customHeight="1" x14ac:dyDescent="0.25">
      <c r="A1931" s="27"/>
      <c r="B1931" s="27"/>
      <c r="C1931" s="3"/>
      <c r="D1931" s="4"/>
      <c r="E1931" s="28"/>
      <c r="F1931" s="28"/>
      <c r="G1931" s="28"/>
      <c r="H1931" s="28"/>
      <c r="I1931" s="28"/>
      <c r="J1931" s="28"/>
      <c r="K1931" s="28"/>
      <c r="L1931" s="28"/>
      <c r="M1931" s="28"/>
      <c r="N1931" s="28"/>
      <c r="O1931" s="28"/>
      <c r="T1931" s="28"/>
      <c r="U1931" s="61"/>
      <c r="V1931" s="3"/>
      <c r="W1931" s="3"/>
    </row>
    <row r="1932" spans="1:23" ht="35.1" customHeight="1" x14ac:dyDescent="0.25">
      <c r="A1932" s="27"/>
      <c r="B1932" s="27"/>
      <c r="C1932" s="3"/>
      <c r="D1932" s="4"/>
      <c r="E1932" s="28"/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T1932" s="28"/>
      <c r="U1932" s="61"/>
      <c r="V1932" s="3"/>
      <c r="W1932" s="3"/>
    </row>
    <row r="1933" spans="1:23" ht="35.1" customHeight="1" x14ac:dyDescent="0.25">
      <c r="A1933" s="27"/>
      <c r="B1933" s="27"/>
      <c r="C1933" s="3"/>
      <c r="D1933" s="4"/>
      <c r="E1933" s="28"/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T1933" s="28"/>
      <c r="U1933" s="61"/>
      <c r="V1933" s="3"/>
      <c r="W1933" s="3"/>
    </row>
    <row r="1934" spans="1:23" ht="35.1" customHeight="1" x14ac:dyDescent="0.25">
      <c r="A1934" s="27"/>
      <c r="B1934" s="27"/>
      <c r="C1934" s="3"/>
      <c r="D1934" s="4"/>
      <c r="E1934" s="28"/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T1934" s="28"/>
      <c r="U1934" s="61"/>
      <c r="V1934" s="3"/>
      <c r="W1934" s="3"/>
    </row>
    <row r="1935" spans="1:23" ht="35.1" customHeight="1" x14ac:dyDescent="0.25">
      <c r="A1935" s="27"/>
      <c r="B1935" s="27"/>
      <c r="C1935" s="3"/>
      <c r="D1935" s="4"/>
      <c r="E1935" s="28"/>
      <c r="F1935" s="28"/>
      <c r="G1935" s="28"/>
      <c r="H1935" s="28"/>
      <c r="I1935" s="28"/>
      <c r="J1935" s="28"/>
      <c r="K1935" s="28"/>
      <c r="L1935" s="28"/>
      <c r="M1935" s="28"/>
      <c r="N1935" s="28"/>
      <c r="O1935" s="28"/>
      <c r="T1935" s="28"/>
      <c r="U1935" s="61"/>
      <c r="V1935" s="3"/>
      <c r="W1935" s="3"/>
    </row>
    <row r="1936" spans="1:23" ht="35.1" customHeight="1" x14ac:dyDescent="0.25">
      <c r="A1936" s="27"/>
      <c r="B1936" s="27"/>
      <c r="C1936" s="3"/>
      <c r="D1936" s="4"/>
      <c r="E1936" s="28"/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T1936" s="28"/>
      <c r="U1936" s="61"/>
      <c r="V1936" s="3"/>
      <c r="W1936" s="3"/>
    </row>
    <row r="1937" spans="1:23" ht="35.1" customHeight="1" x14ac:dyDescent="0.25">
      <c r="A1937" s="27"/>
      <c r="B1937" s="27"/>
      <c r="C1937" s="3"/>
      <c r="D1937" s="4"/>
      <c r="E1937" s="28"/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T1937" s="28"/>
      <c r="U1937" s="61"/>
      <c r="V1937" s="3"/>
      <c r="W1937" s="3"/>
    </row>
    <row r="1938" spans="1:23" ht="35.1" customHeight="1" x14ac:dyDescent="0.25">
      <c r="A1938" s="27"/>
      <c r="B1938" s="27"/>
      <c r="C1938" s="3"/>
      <c r="D1938" s="4"/>
      <c r="E1938" s="28"/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T1938" s="28"/>
      <c r="U1938" s="61"/>
      <c r="V1938" s="3"/>
      <c r="W1938" s="3"/>
    </row>
    <row r="1939" spans="1:23" ht="35.1" customHeight="1" x14ac:dyDescent="0.25">
      <c r="A1939" s="27"/>
      <c r="B1939" s="27"/>
      <c r="C1939" s="3"/>
      <c r="D1939" s="4"/>
      <c r="E1939" s="28"/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T1939" s="28"/>
      <c r="U1939" s="61"/>
      <c r="V1939" s="3"/>
      <c r="W1939" s="3"/>
    </row>
    <row r="1940" spans="1:23" ht="35.1" customHeight="1" x14ac:dyDescent="0.25">
      <c r="A1940" s="27"/>
      <c r="B1940" s="27"/>
      <c r="C1940" s="3"/>
      <c r="D1940" s="4"/>
      <c r="E1940" s="28"/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T1940" s="28"/>
      <c r="U1940" s="61"/>
      <c r="V1940" s="3"/>
      <c r="W1940" s="3"/>
    </row>
    <row r="1941" spans="1:23" ht="35.1" customHeight="1" x14ac:dyDescent="0.25">
      <c r="A1941" s="27"/>
      <c r="B1941" s="27"/>
      <c r="C1941" s="3"/>
      <c r="D1941" s="4"/>
      <c r="E1941" s="28"/>
      <c r="F1941" s="28"/>
      <c r="G1941" s="28"/>
      <c r="H1941" s="28"/>
      <c r="I1941" s="28"/>
      <c r="J1941" s="28"/>
      <c r="K1941" s="28"/>
      <c r="L1941" s="28"/>
      <c r="M1941" s="28"/>
      <c r="N1941" s="28"/>
      <c r="O1941" s="28"/>
      <c r="T1941" s="28"/>
      <c r="U1941" s="61"/>
      <c r="V1941" s="3"/>
      <c r="W1941" s="3"/>
    </row>
    <row r="1942" spans="1:23" ht="35.1" customHeight="1" x14ac:dyDescent="0.25">
      <c r="A1942" s="27"/>
      <c r="B1942" s="27"/>
      <c r="C1942" s="3"/>
      <c r="D1942" s="4"/>
      <c r="E1942" s="28"/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T1942" s="28"/>
      <c r="U1942" s="61"/>
      <c r="V1942" s="3"/>
      <c r="W1942" s="3"/>
    </row>
    <row r="1943" spans="1:23" ht="35.1" customHeight="1" x14ac:dyDescent="0.25">
      <c r="A1943" s="27"/>
      <c r="B1943" s="27"/>
      <c r="C1943" s="3"/>
      <c r="D1943" s="4"/>
      <c r="E1943" s="28"/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T1943" s="28"/>
      <c r="U1943" s="61"/>
      <c r="V1943" s="3"/>
      <c r="W1943" s="3"/>
    </row>
    <row r="1944" spans="1:23" ht="35.1" customHeight="1" x14ac:dyDescent="0.25">
      <c r="A1944" s="27"/>
      <c r="B1944" s="27"/>
      <c r="C1944" s="3"/>
      <c r="D1944" s="4"/>
      <c r="E1944" s="28"/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T1944" s="28"/>
      <c r="U1944" s="61"/>
      <c r="V1944" s="3"/>
      <c r="W1944" s="3"/>
    </row>
    <row r="1945" spans="1:23" ht="35.1" customHeight="1" x14ac:dyDescent="0.25">
      <c r="A1945" s="27"/>
      <c r="B1945" s="27"/>
      <c r="C1945" s="3"/>
      <c r="D1945" s="4"/>
      <c r="E1945" s="28"/>
      <c r="F1945" s="28"/>
      <c r="G1945" s="28"/>
      <c r="H1945" s="28"/>
      <c r="I1945" s="28"/>
      <c r="J1945" s="28"/>
      <c r="K1945" s="28"/>
      <c r="L1945" s="28"/>
      <c r="M1945" s="28"/>
      <c r="N1945" s="28"/>
      <c r="O1945" s="28"/>
      <c r="T1945" s="28"/>
      <c r="U1945" s="61"/>
      <c r="V1945" s="3"/>
      <c r="W1945" s="3"/>
    </row>
    <row r="1946" spans="1:23" ht="35.1" customHeight="1" x14ac:dyDescent="0.25">
      <c r="A1946" s="27"/>
      <c r="B1946" s="27"/>
      <c r="C1946" s="3"/>
      <c r="D1946" s="4"/>
      <c r="E1946" s="28"/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T1946" s="28"/>
      <c r="U1946" s="61"/>
      <c r="V1946" s="3"/>
      <c r="W1946" s="3"/>
    </row>
    <row r="1947" spans="1:23" ht="35.1" customHeight="1" x14ac:dyDescent="0.25">
      <c r="A1947" s="27"/>
      <c r="B1947" s="27"/>
      <c r="C1947" s="3"/>
      <c r="D1947" s="4"/>
      <c r="E1947" s="28"/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T1947" s="28"/>
      <c r="U1947" s="61"/>
      <c r="V1947" s="3"/>
      <c r="W1947" s="3"/>
    </row>
    <row r="1948" spans="1:23" ht="35.1" customHeight="1" x14ac:dyDescent="0.25">
      <c r="A1948" s="27"/>
      <c r="B1948" s="27"/>
      <c r="C1948" s="3"/>
      <c r="D1948" s="4"/>
      <c r="E1948" s="28"/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T1948" s="28"/>
      <c r="U1948" s="61"/>
      <c r="V1948" s="3"/>
      <c r="W1948" s="3"/>
    </row>
    <row r="1949" spans="1:23" ht="35.1" customHeight="1" x14ac:dyDescent="0.25">
      <c r="A1949" s="27"/>
      <c r="B1949" s="27"/>
      <c r="C1949" s="3"/>
      <c r="D1949" s="4"/>
      <c r="E1949" s="28"/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T1949" s="28"/>
      <c r="U1949" s="61"/>
      <c r="V1949" s="3"/>
      <c r="W1949" s="3"/>
    </row>
    <row r="1950" spans="1:23" ht="35.1" customHeight="1" x14ac:dyDescent="0.25">
      <c r="A1950" s="27"/>
      <c r="B1950" s="27"/>
      <c r="C1950" s="3"/>
      <c r="D1950" s="4"/>
      <c r="E1950" s="28"/>
      <c r="F1950" s="28"/>
      <c r="G1950" s="28"/>
      <c r="H1950" s="28"/>
      <c r="I1950" s="28"/>
      <c r="J1950" s="28"/>
      <c r="K1950" s="28"/>
      <c r="L1950" s="28"/>
      <c r="M1950" s="28"/>
      <c r="N1950" s="28"/>
      <c r="O1950" s="28"/>
      <c r="T1950" s="28"/>
      <c r="U1950" s="61"/>
      <c r="V1950" s="3"/>
      <c r="W1950" s="3"/>
    </row>
    <row r="1951" spans="1:23" ht="35.1" customHeight="1" x14ac:dyDescent="0.25">
      <c r="A1951" s="27"/>
      <c r="B1951" s="27"/>
      <c r="C1951" s="3"/>
      <c r="D1951" s="4"/>
      <c r="E1951" s="28"/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T1951" s="28"/>
      <c r="U1951" s="61"/>
      <c r="V1951" s="3"/>
      <c r="W1951" s="3"/>
    </row>
    <row r="1952" spans="1:23" ht="35.1" customHeight="1" x14ac:dyDescent="0.25">
      <c r="A1952" s="27"/>
      <c r="B1952" s="27"/>
      <c r="C1952" s="3"/>
      <c r="D1952" s="4"/>
      <c r="E1952" s="28"/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T1952" s="28"/>
      <c r="U1952" s="61"/>
      <c r="V1952" s="3"/>
      <c r="W1952" s="3"/>
    </row>
    <row r="1953" spans="1:23" ht="35.1" customHeight="1" x14ac:dyDescent="0.25">
      <c r="A1953" s="27"/>
      <c r="B1953" s="27"/>
      <c r="C1953" s="3"/>
      <c r="D1953" s="4"/>
      <c r="E1953" s="28"/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T1953" s="28"/>
      <c r="U1953" s="61"/>
      <c r="V1953" s="3"/>
      <c r="W1953" s="3"/>
    </row>
    <row r="1954" spans="1:23" ht="35.1" customHeight="1" x14ac:dyDescent="0.25">
      <c r="A1954" s="27"/>
      <c r="B1954" s="27"/>
      <c r="C1954" s="3"/>
      <c r="D1954" s="4"/>
      <c r="E1954" s="28"/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T1954" s="28"/>
      <c r="U1954" s="61"/>
      <c r="V1954" s="3"/>
      <c r="W1954" s="3"/>
    </row>
    <row r="1955" spans="1:23" ht="35.1" customHeight="1" x14ac:dyDescent="0.25">
      <c r="A1955" s="27"/>
      <c r="B1955" s="27"/>
      <c r="C1955" s="3"/>
      <c r="D1955" s="4"/>
      <c r="E1955" s="28"/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T1955" s="28"/>
      <c r="U1955" s="61"/>
      <c r="V1955" s="3"/>
      <c r="W1955" s="3"/>
    </row>
    <row r="1956" spans="1:23" ht="35.1" customHeight="1" x14ac:dyDescent="0.25">
      <c r="A1956" s="27"/>
      <c r="B1956" s="27"/>
      <c r="C1956" s="3"/>
      <c r="D1956" s="4"/>
      <c r="E1956" s="28"/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T1956" s="28"/>
      <c r="U1956" s="61"/>
      <c r="V1956" s="3"/>
      <c r="W1956" s="3"/>
    </row>
    <row r="1957" spans="1:23" ht="35.1" customHeight="1" x14ac:dyDescent="0.25">
      <c r="A1957" s="27"/>
      <c r="B1957" s="27"/>
      <c r="C1957" s="3"/>
      <c r="D1957" s="4"/>
      <c r="E1957" s="28"/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T1957" s="28"/>
      <c r="U1957" s="61"/>
      <c r="V1957" s="3"/>
      <c r="W1957" s="3"/>
    </row>
    <row r="1958" spans="1:23" ht="35.1" customHeight="1" x14ac:dyDescent="0.25">
      <c r="A1958" s="27"/>
      <c r="B1958" s="27"/>
      <c r="C1958" s="3"/>
      <c r="D1958" s="4"/>
      <c r="E1958" s="28"/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T1958" s="28"/>
      <c r="U1958" s="61"/>
      <c r="V1958" s="3"/>
      <c r="W1958" s="3"/>
    </row>
    <row r="1959" spans="1:23" ht="35.1" customHeight="1" x14ac:dyDescent="0.25">
      <c r="A1959" s="27"/>
      <c r="B1959" s="27"/>
      <c r="C1959" s="3"/>
      <c r="D1959" s="4"/>
      <c r="E1959" s="28"/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T1959" s="28"/>
      <c r="U1959" s="61"/>
      <c r="V1959" s="3"/>
      <c r="W1959" s="3"/>
    </row>
    <row r="1960" spans="1:23" ht="35.1" customHeight="1" x14ac:dyDescent="0.25">
      <c r="A1960" s="27"/>
      <c r="B1960" s="27"/>
      <c r="C1960" s="3"/>
      <c r="D1960" s="4"/>
      <c r="E1960" s="28"/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T1960" s="28"/>
      <c r="U1960" s="61"/>
      <c r="V1960" s="3"/>
      <c r="W1960" s="3"/>
    </row>
    <row r="1961" spans="1:23" ht="35.1" customHeight="1" x14ac:dyDescent="0.25">
      <c r="A1961" s="27"/>
      <c r="B1961" s="27"/>
      <c r="C1961" s="3"/>
      <c r="D1961" s="4"/>
      <c r="E1961" s="28"/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T1961" s="28"/>
      <c r="U1961" s="61"/>
      <c r="V1961" s="3"/>
      <c r="W1961" s="3"/>
    </row>
    <row r="1962" spans="1:23" ht="35.1" customHeight="1" x14ac:dyDescent="0.25">
      <c r="A1962" s="27"/>
      <c r="B1962" s="27"/>
      <c r="C1962" s="3"/>
      <c r="D1962" s="4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T1962" s="28"/>
      <c r="U1962" s="61"/>
      <c r="V1962" s="3"/>
      <c r="W1962" s="3"/>
    </row>
    <row r="1963" spans="1:23" ht="35.1" customHeight="1" x14ac:dyDescent="0.25">
      <c r="A1963" s="27"/>
      <c r="B1963" s="27"/>
      <c r="C1963" s="3"/>
      <c r="D1963" s="4"/>
      <c r="E1963" s="28"/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T1963" s="28"/>
      <c r="U1963" s="61"/>
      <c r="V1963" s="3"/>
      <c r="W1963" s="3"/>
    </row>
    <row r="1964" spans="1:23" ht="35.1" customHeight="1" x14ac:dyDescent="0.25">
      <c r="A1964" s="27"/>
      <c r="B1964" s="27"/>
      <c r="C1964" s="3"/>
      <c r="D1964" s="4"/>
      <c r="E1964" s="28"/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T1964" s="28"/>
      <c r="U1964" s="61"/>
      <c r="V1964" s="3"/>
      <c r="W1964" s="3"/>
    </row>
    <row r="1965" spans="1:23" ht="35.1" customHeight="1" x14ac:dyDescent="0.25">
      <c r="A1965" s="27"/>
      <c r="B1965" s="27"/>
      <c r="C1965" s="3"/>
      <c r="D1965" s="4"/>
      <c r="E1965" s="28"/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T1965" s="28"/>
      <c r="U1965" s="61"/>
      <c r="V1965" s="3"/>
      <c r="W1965" s="3"/>
    </row>
    <row r="1966" spans="1:23" ht="35.1" customHeight="1" x14ac:dyDescent="0.25">
      <c r="A1966" s="27"/>
      <c r="B1966" s="27"/>
      <c r="C1966" s="3"/>
      <c r="D1966" s="4"/>
      <c r="E1966" s="28"/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T1966" s="28"/>
      <c r="U1966" s="61"/>
      <c r="V1966" s="3"/>
      <c r="W1966" s="3"/>
    </row>
    <row r="1967" spans="1:23" ht="35.1" customHeight="1" x14ac:dyDescent="0.25">
      <c r="A1967" s="27"/>
      <c r="B1967" s="27"/>
      <c r="C1967" s="3"/>
      <c r="D1967" s="4"/>
      <c r="E1967" s="28"/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T1967" s="28"/>
      <c r="U1967" s="61"/>
      <c r="V1967" s="3"/>
      <c r="W1967" s="3"/>
    </row>
    <row r="1968" spans="1:23" ht="35.1" customHeight="1" x14ac:dyDescent="0.25">
      <c r="A1968" s="27"/>
      <c r="B1968" s="27"/>
      <c r="C1968" s="3"/>
      <c r="D1968" s="4"/>
      <c r="E1968" s="28"/>
      <c r="F1968" s="28"/>
      <c r="G1968" s="28"/>
      <c r="H1968" s="28"/>
      <c r="I1968" s="28"/>
      <c r="J1968" s="28"/>
      <c r="K1968" s="28"/>
      <c r="L1968" s="28"/>
      <c r="M1968" s="28"/>
      <c r="N1968" s="28"/>
      <c r="O1968" s="28"/>
      <c r="T1968" s="28"/>
      <c r="U1968" s="61"/>
      <c r="V1968" s="3"/>
      <c r="W1968" s="3"/>
    </row>
    <row r="1969" spans="1:23" ht="35.1" customHeight="1" x14ac:dyDescent="0.25">
      <c r="A1969" s="27"/>
      <c r="B1969" s="27"/>
      <c r="C1969" s="3"/>
      <c r="D1969" s="4"/>
      <c r="E1969" s="28"/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T1969" s="28"/>
      <c r="U1969" s="61"/>
      <c r="V1969" s="3"/>
      <c r="W1969" s="3"/>
    </row>
    <row r="1970" spans="1:23" ht="35.1" customHeight="1" x14ac:dyDescent="0.25">
      <c r="A1970" s="27"/>
      <c r="B1970" s="27"/>
      <c r="C1970" s="3"/>
      <c r="D1970" s="4"/>
      <c r="E1970" s="28"/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T1970" s="28"/>
      <c r="U1970" s="61"/>
      <c r="V1970" s="3"/>
      <c r="W1970" s="3"/>
    </row>
    <row r="1971" spans="1:23" ht="35.1" customHeight="1" x14ac:dyDescent="0.25">
      <c r="A1971" s="27"/>
      <c r="B1971" s="27"/>
      <c r="C1971" s="3"/>
      <c r="D1971" s="4"/>
      <c r="E1971" s="28"/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T1971" s="28"/>
      <c r="U1971" s="61"/>
      <c r="V1971" s="3"/>
      <c r="W1971" s="3"/>
    </row>
    <row r="1972" spans="1:23" ht="35.1" customHeight="1" x14ac:dyDescent="0.25">
      <c r="A1972" s="27"/>
      <c r="B1972" s="27"/>
      <c r="C1972" s="3"/>
      <c r="D1972" s="4"/>
      <c r="E1972" s="28"/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T1972" s="28"/>
      <c r="U1972" s="61"/>
      <c r="V1972" s="3"/>
      <c r="W1972" s="3"/>
    </row>
    <row r="1973" spans="1:23" ht="35.1" customHeight="1" x14ac:dyDescent="0.25">
      <c r="A1973" s="27"/>
      <c r="B1973" s="27"/>
      <c r="C1973" s="3"/>
      <c r="D1973" s="4"/>
      <c r="E1973" s="28"/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T1973" s="28"/>
      <c r="U1973" s="61"/>
      <c r="V1973" s="3"/>
      <c r="W1973" s="3"/>
    </row>
    <row r="1974" spans="1:23" ht="35.1" customHeight="1" x14ac:dyDescent="0.25">
      <c r="A1974" s="27"/>
      <c r="B1974" s="27"/>
      <c r="C1974" s="3"/>
      <c r="D1974" s="4"/>
      <c r="E1974" s="28"/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T1974" s="28"/>
      <c r="U1974" s="61"/>
      <c r="V1974" s="3"/>
      <c r="W1974" s="3"/>
    </row>
    <row r="1975" spans="1:23" ht="35.1" customHeight="1" x14ac:dyDescent="0.25">
      <c r="A1975" s="27"/>
      <c r="B1975" s="27"/>
      <c r="C1975" s="3"/>
      <c r="D1975" s="4"/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T1975" s="28"/>
      <c r="U1975" s="61"/>
      <c r="V1975" s="3"/>
      <c r="W1975" s="3"/>
    </row>
    <row r="1976" spans="1:23" ht="35.1" customHeight="1" x14ac:dyDescent="0.25">
      <c r="A1976" s="27"/>
      <c r="B1976" s="27"/>
      <c r="C1976" s="3"/>
      <c r="D1976" s="4"/>
      <c r="E1976" s="28"/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T1976" s="28"/>
      <c r="U1976" s="61"/>
      <c r="V1976" s="3"/>
      <c r="W1976" s="3"/>
    </row>
    <row r="1977" spans="1:23" ht="35.1" customHeight="1" x14ac:dyDescent="0.25">
      <c r="A1977" s="27"/>
      <c r="B1977" s="27"/>
      <c r="C1977" s="3"/>
      <c r="D1977" s="4"/>
      <c r="E1977" s="28"/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T1977" s="28"/>
      <c r="U1977" s="61"/>
      <c r="V1977" s="3"/>
      <c r="W1977" s="3"/>
    </row>
    <row r="1978" spans="1:23" ht="35.1" customHeight="1" x14ac:dyDescent="0.25">
      <c r="A1978" s="27"/>
      <c r="B1978" s="27"/>
      <c r="C1978" s="3"/>
      <c r="D1978" s="4"/>
      <c r="E1978" s="28"/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T1978" s="28"/>
      <c r="U1978" s="61"/>
      <c r="V1978" s="3"/>
      <c r="W1978" s="3"/>
    </row>
    <row r="1979" spans="1:23" ht="35.1" customHeight="1" x14ac:dyDescent="0.25">
      <c r="A1979" s="27"/>
      <c r="B1979" s="27"/>
      <c r="C1979" s="3"/>
      <c r="D1979" s="4"/>
      <c r="E1979" s="28"/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T1979" s="28"/>
      <c r="U1979" s="61"/>
      <c r="V1979" s="3"/>
      <c r="W1979" s="3"/>
    </row>
    <row r="1980" spans="1:23" ht="35.1" customHeight="1" x14ac:dyDescent="0.25">
      <c r="A1980" s="27"/>
      <c r="B1980" s="27"/>
      <c r="C1980" s="3"/>
      <c r="D1980" s="4"/>
      <c r="E1980" s="28"/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T1980" s="28"/>
      <c r="U1980" s="61"/>
      <c r="V1980" s="3"/>
      <c r="W1980" s="3"/>
    </row>
    <row r="1981" spans="1:23" ht="35.1" customHeight="1" x14ac:dyDescent="0.25">
      <c r="A1981" s="27"/>
      <c r="B1981" s="27"/>
      <c r="C1981" s="3"/>
      <c r="D1981" s="4"/>
      <c r="E1981" s="28"/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T1981" s="28"/>
      <c r="U1981" s="61"/>
      <c r="V1981" s="3"/>
      <c r="W1981" s="3"/>
    </row>
    <row r="1982" spans="1:23" ht="35.1" customHeight="1" x14ac:dyDescent="0.25">
      <c r="A1982" s="27"/>
      <c r="B1982" s="27"/>
      <c r="C1982" s="3"/>
      <c r="D1982" s="4"/>
      <c r="E1982" s="28"/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T1982" s="28"/>
      <c r="U1982" s="61"/>
      <c r="V1982" s="3"/>
      <c r="W1982" s="3"/>
    </row>
    <row r="1983" spans="1:23" ht="35.1" customHeight="1" x14ac:dyDescent="0.25">
      <c r="A1983" s="27"/>
      <c r="B1983" s="27"/>
      <c r="C1983" s="3"/>
      <c r="D1983" s="4"/>
      <c r="E1983" s="28"/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T1983" s="28"/>
      <c r="U1983" s="61"/>
      <c r="V1983" s="3"/>
      <c r="W1983" s="3"/>
    </row>
    <row r="1984" spans="1:23" ht="35.1" customHeight="1" x14ac:dyDescent="0.25">
      <c r="A1984" s="27"/>
      <c r="B1984" s="27"/>
      <c r="C1984" s="3"/>
      <c r="D1984" s="4"/>
      <c r="E1984" s="28"/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T1984" s="28"/>
      <c r="U1984" s="61"/>
      <c r="V1984" s="3"/>
      <c r="W1984" s="3"/>
    </row>
    <row r="1985" spans="1:23" ht="35.1" customHeight="1" x14ac:dyDescent="0.25">
      <c r="A1985" s="27"/>
      <c r="B1985" s="27"/>
      <c r="C1985" s="3"/>
      <c r="D1985" s="4"/>
      <c r="E1985" s="28"/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T1985" s="28"/>
      <c r="U1985" s="61"/>
      <c r="V1985" s="3"/>
      <c r="W1985" s="3"/>
    </row>
    <row r="1986" spans="1:23" ht="35.1" customHeight="1" x14ac:dyDescent="0.25">
      <c r="A1986" s="27"/>
      <c r="B1986" s="27"/>
      <c r="C1986" s="3"/>
      <c r="D1986" s="4"/>
      <c r="E1986" s="28"/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T1986" s="28"/>
      <c r="U1986" s="61"/>
      <c r="V1986" s="3"/>
      <c r="W1986" s="3"/>
    </row>
    <row r="1987" spans="1:23" ht="35.1" customHeight="1" x14ac:dyDescent="0.25">
      <c r="A1987" s="27"/>
      <c r="B1987" s="27"/>
      <c r="C1987" s="3"/>
      <c r="D1987" s="4"/>
      <c r="E1987" s="28"/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T1987" s="28"/>
      <c r="U1987" s="61"/>
      <c r="V1987" s="3"/>
      <c r="W1987" s="3"/>
    </row>
    <row r="1988" spans="1:23" ht="35.1" customHeight="1" x14ac:dyDescent="0.25">
      <c r="A1988" s="27"/>
      <c r="B1988" s="27"/>
      <c r="C1988" s="3"/>
      <c r="D1988" s="4"/>
      <c r="E1988" s="28"/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T1988" s="28"/>
      <c r="U1988" s="61"/>
      <c r="V1988" s="3"/>
      <c r="W1988" s="3"/>
    </row>
    <row r="1989" spans="1:23" ht="35.1" customHeight="1" x14ac:dyDescent="0.25">
      <c r="A1989" s="27"/>
      <c r="B1989" s="27"/>
      <c r="C1989" s="3"/>
      <c r="D1989" s="4"/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T1989" s="28"/>
      <c r="U1989" s="61"/>
      <c r="V1989" s="3"/>
      <c r="W1989" s="3"/>
    </row>
    <row r="1990" spans="1:23" ht="35.1" customHeight="1" x14ac:dyDescent="0.25">
      <c r="A1990" s="27"/>
      <c r="B1990" s="27"/>
      <c r="C1990" s="3"/>
      <c r="D1990" s="4"/>
      <c r="E1990" s="28"/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T1990" s="28"/>
      <c r="U1990" s="61"/>
      <c r="V1990" s="3"/>
      <c r="W1990" s="3"/>
    </row>
    <row r="1991" spans="1:23" ht="35.1" customHeight="1" x14ac:dyDescent="0.25">
      <c r="A1991" s="27"/>
      <c r="B1991" s="27"/>
      <c r="C1991" s="3"/>
      <c r="D1991" s="4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T1991" s="28"/>
      <c r="U1991" s="61"/>
      <c r="V1991" s="3"/>
      <c r="W1991" s="3"/>
    </row>
    <row r="1992" spans="1:23" ht="35.1" customHeight="1" x14ac:dyDescent="0.25">
      <c r="A1992" s="27"/>
      <c r="B1992" s="27"/>
      <c r="C1992" s="3"/>
      <c r="D1992" s="4"/>
      <c r="E1992" s="28"/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T1992" s="28"/>
      <c r="U1992" s="61"/>
      <c r="V1992" s="3"/>
      <c r="W1992" s="3"/>
    </row>
    <row r="1993" spans="1:23" ht="35.1" customHeight="1" x14ac:dyDescent="0.25">
      <c r="A1993" s="27"/>
      <c r="B1993" s="27"/>
      <c r="C1993" s="3"/>
      <c r="D1993" s="4"/>
      <c r="E1993" s="28"/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T1993" s="28"/>
      <c r="U1993" s="61"/>
      <c r="V1993" s="3"/>
      <c r="W1993" s="3"/>
    </row>
    <row r="1994" spans="1:23" ht="35.1" customHeight="1" x14ac:dyDescent="0.25">
      <c r="A1994" s="27"/>
      <c r="B1994" s="27"/>
      <c r="C1994" s="3"/>
      <c r="D1994" s="4"/>
      <c r="E1994" s="28"/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T1994" s="28"/>
      <c r="U1994" s="61"/>
      <c r="V1994" s="3"/>
      <c r="W1994" s="3"/>
    </row>
    <row r="1995" spans="1:23" ht="35.1" customHeight="1" x14ac:dyDescent="0.25">
      <c r="A1995" s="27"/>
      <c r="B1995" s="27"/>
      <c r="C1995" s="3"/>
      <c r="D1995" s="4"/>
      <c r="E1995" s="28"/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T1995" s="28"/>
      <c r="U1995" s="61"/>
      <c r="V1995" s="3"/>
      <c r="W1995" s="3"/>
    </row>
    <row r="1996" spans="1:23" ht="35.1" customHeight="1" x14ac:dyDescent="0.25">
      <c r="A1996" s="27"/>
      <c r="B1996" s="27"/>
      <c r="C1996" s="3"/>
      <c r="D1996" s="4"/>
      <c r="E1996" s="28"/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T1996" s="28"/>
      <c r="U1996" s="61"/>
      <c r="V1996" s="3"/>
      <c r="W1996" s="3"/>
    </row>
    <row r="1997" spans="1:23" ht="35.1" customHeight="1" x14ac:dyDescent="0.25">
      <c r="A1997" s="27"/>
      <c r="B1997" s="27"/>
      <c r="C1997" s="3"/>
      <c r="D1997" s="4"/>
      <c r="E1997" s="28"/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T1997" s="28"/>
      <c r="U1997" s="61"/>
      <c r="V1997" s="3"/>
      <c r="W1997" s="3"/>
    </row>
    <row r="1998" spans="1:23" ht="35.1" customHeight="1" x14ac:dyDescent="0.25">
      <c r="A1998" s="27"/>
      <c r="B1998" s="27"/>
      <c r="C1998" s="3"/>
      <c r="D1998" s="4"/>
      <c r="E1998" s="28"/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T1998" s="28"/>
      <c r="U1998" s="61"/>
      <c r="V1998" s="3"/>
      <c r="W1998" s="3"/>
    </row>
    <row r="1999" spans="1:23" ht="35.1" customHeight="1" x14ac:dyDescent="0.25">
      <c r="A1999" s="27"/>
      <c r="B1999" s="27"/>
      <c r="C1999" s="3"/>
      <c r="D1999" s="4"/>
      <c r="E1999" s="28"/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T1999" s="28"/>
      <c r="U1999" s="61"/>
      <c r="V1999" s="3"/>
      <c r="W1999" s="3"/>
    </row>
    <row r="2000" spans="1:23" ht="35.1" customHeight="1" x14ac:dyDescent="0.25">
      <c r="A2000" s="27"/>
      <c r="B2000" s="27"/>
      <c r="C2000" s="3"/>
      <c r="D2000" s="4"/>
      <c r="E2000" s="28"/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T2000" s="28"/>
      <c r="U2000" s="61"/>
      <c r="V2000" s="3"/>
      <c r="W2000" s="3"/>
    </row>
    <row r="2001" spans="1:23" ht="35.1" customHeight="1" x14ac:dyDescent="0.25">
      <c r="A2001" s="27"/>
      <c r="B2001" s="27"/>
      <c r="C2001" s="3"/>
      <c r="D2001" s="4"/>
      <c r="E2001" s="28"/>
      <c r="F2001" s="28"/>
      <c r="G2001" s="28"/>
      <c r="H2001" s="28"/>
      <c r="I2001" s="28"/>
      <c r="J2001" s="28"/>
      <c r="K2001" s="28"/>
      <c r="L2001" s="28"/>
      <c r="M2001" s="28"/>
      <c r="N2001" s="28"/>
      <c r="O2001" s="28"/>
      <c r="T2001" s="28"/>
      <c r="U2001" s="61"/>
      <c r="V2001" s="3"/>
      <c r="W2001" s="3"/>
    </row>
    <row r="2002" spans="1:23" ht="35.1" customHeight="1" x14ac:dyDescent="0.25">
      <c r="A2002" s="27"/>
      <c r="B2002" s="27"/>
      <c r="C2002" s="3"/>
      <c r="D2002" s="4"/>
      <c r="E2002" s="28"/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T2002" s="28"/>
      <c r="U2002" s="61"/>
      <c r="V2002" s="3"/>
      <c r="W2002" s="3"/>
    </row>
    <row r="2003" spans="1:23" ht="35.1" customHeight="1" x14ac:dyDescent="0.25">
      <c r="A2003" s="27"/>
      <c r="B2003" s="27"/>
      <c r="C2003" s="3"/>
      <c r="D2003" s="4"/>
      <c r="E2003" s="28"/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T2003" s="28"/>
      <c r="U2003" s="61"/>
      <c r="V2003" s="3"/>
      <c r="W2003" s="3"/>
    </row>
    <row r="2004" spans="1:23" ht="35.1" customHeight="1" x14ac:dyDescent="0.25">
      <c r="A2004" s="27"/>
      <c r="B2004" s="27"/>
      <c r="C2004" s="3"/>
      <c r="D2004" s="4"/>
      <c r="E2004" s="28"/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T2004" s="28"/>
      <c r="U2004" s="61"/>
      <c r="V2004" s="3"/>
      <c r="W2004" s="3"/>
    </row>
    <row r="2005" spans="1:23" ht="35.1" customHeight="1" x14ac:dyDescent="0.25">
      <c r="A2005" s="27"/>
      <c r="B2005" s="27"/>
      <c r="C2005" s="3"/>
      <c r="D2005" s="4"/>
      <c r="E2005" s="28"/>
      <c r="F2005" s="28"/>
      <c r="G2005" s="28"/>
      <c r="H2005" s="28"/>
      <c r="I2005" s="28"/>
      <c r="J2005" s="28"/>
      <c r="K2005" s="28"/>
      <c r="L2005" s="28"/>
      <c r="M2005" s="28"/>
      <c r="N2005" s="28"/>
      <c r="O2005" s="28"/>
      <c r="T2005" s="28"/>
      <c r="U2005" s="61"/>
      <c r="V2005" s="3"/>
      <c r="W2005" s="3"/>
    </row>
    <row r="2006" spans="1:23" ht="35.1" customHeight="1" x14ac:dyDescent="0.25">
      <c r="A2006" s="27"/>
      <c r="B2006" s="27"/>
      <c r="C2006" s="3"/>
      <c r="D2006" s="4"/>
      <c r="E2006" s="28"/>
      <c r="F2006" s="28"/>
      <c r="G2006" s="28"/>
      <c r="H2006" s="28"/>
      <c r="I2006" s="28"/>
      <c r="J2006" s="28"/>
      <c r="K2006" s="28"/>
      <c r="L2006" s="28"/>
      <c r="M2006" s="28"/>
      <c r="N2006" s="28"/>
      <c r="O2006" s="28"/>
      <c r="T2006" s="28"/>
      <c r="U2006" s="61"/>
      <c r="V2006" s="3"/>
      <c r="W2006" s="3"/>
    </row>
    <row r="2007" spans="1:23" ht="35.1" customHeight="1" x14ac:dyDescent="0.25">
      <c r="A2007" s="27"/>
      <c r="B2007" s="27"/>
      <c r="C2007" s="3"/>
      <c r="D2007" s="4"/>
      <c r="E2007" s="28"/>
      <c r="F2007" s="28"/>
      <c r="G2007" s="28"/>
      <c r="H2007" s="28"/>
      <c r="I2007" s="28"/>
      <c r="J2007" s="28"/>
      <c r="K2007" s="28"/>
      <c r="L2007" s="28"/>
      <c r="M2007" s="28"/>
      <c r="N2007" s="28"/>
      <c r="O2007" s="28"/>
      <c r="T2007" s="28"/>
      <c r="U2007" s="61"/>
      <c r="V2007" s="3"/>
      <c r="W2007" s="3"/>
    </row>
    <row r="2008" spans="1:23" ht="35.1" customHeight="1" x14ac:dyDescent="0.25">
      <c r="A2008" s="27"/>
      <c r="B2008" s="27"/>
      <c r="C2008" s="3"/>
      <c r="D2008" s="4"/>
      <c r="E2008" s="28"/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T2008" s="28"/>
      <c r="U2008" s="61"/>
      <c r="V2008" s="3"/>
      <c r="W2008" s="3"/>
    </row>
    <row r="2009" spans="1:23" ht="35.1" customHeight="1" x14ac:dyDescent="0.25">
      <c r="A2009" s="27"/>
      <c r="B2009" s="27"/>
      <c r="C2009" s="3"/>
      <c r="D2009" s="4"/>
      <c r="E2009" s="28"/>
      <c r="F2009" s="28"/>
      <c r="G2009" s="28"/>
      <c r="H2009" s="28"/>
      <c r="I2009" s="28"/>
      <c r="J2009" s="28"/>
      <c r="K2009" s="28"/>
      <c r="L2009" s="28"/>
      <c r="M2009" s="28"/>
      <c r="N2009" s="28"/>
      <c r="O2009" s="28"/>
      <c r="T2009" s="28"/>
      <c r="U2009" s="61"/>
      <c r="V2009" s="3"/>
      <c r="W2009" s="3"/>
    </row>
    <row r="2010" spans="1:23" ht="35.1" customHeight="1" x14ac:dyDescent="0.25">
      <c r="A2010" s="27"/>
      <c r="B2010" s="27"/>
      <c r="C2010" s="3"/>
      <c r="D2010" s="4"/>
      <c r="E2010" s="28"/>
      <c r="F2010" s="28"/>
      <c r="G2010" s="28"/>
      <c r="H2010" s="28"/>
      <c r="I2010" s="28"/>
      <c r="J2010" s="28"/>
      <c r="K2010" s="28"/>
      <c r="L2010" s="28"/>
      <c r="M2010" s="28"/>
      <c r="N2010" s="28"/>
      <c r="O2010" s="28"/>
      <c r="T2010" s="28"/>
      <c r="U2010" s="61"/>
      <c r="V2010" s="3"/>
      <c r="W2010" s="3"/>
    </row>
    <row r="2011" spans="1:23" ht="35.1" customHeight="1" x14ac:dyDescent="0.25">
      <c r="A2011" s="27"/>
      <c r="B2011" s="27"/>
      <c r="C2011" s="3"/>
      <c r="D2011" s="4"/>
      <c r="E2011" s="28"/>
      <c r="F2011" s="28"/>
      <c r="G2011" s="28"/>
      <c r="H2011" s="28"/>
      <c r="I2011" s="28"/>
      <c r="J2011" s="28"/>
      <c r="K2011" s="28"/>
      <c r="L2011" s="28"/>
      <c r="M2011" s="28"/>
      <c r="N2011" s="28"/>
      <c r="O2011" s="28"/>
      <c r="T2011" s="28"/>
      <c r="U2011" s="61"/>
      <c r="V2011" s="3"/>
      <c r="W2011" s="3"/>
    </row>
    <row r="2012" spans="1:23" ht="35.1" customHeight="1" x14ac:dyDescent="0.25">
      <c r="A2012" s="27"/>
      <c r="B2012" s="27"/>
      <c r="C2012" s="3"/>
      <c r="D2012" s="4"/>
      <c r="E2012" s="28"/>
      <c r="F2012" s="28"/>
      <c r="G2012" s="28"/>
      <c r="H2012" s="28"/>
      <c r="I2012" s="28"/>
      <c r="J2012" s="28"/>
      <c r="K2012" s="28"/>
      <c r="L2012" s="28"/>
      <c r="M2012" s="28"/>
      <c r="N2012" s="28"/>
      <c r="O2012" s="28"/>
      <c r="T2012" s="28"/>
      <c r="U2012" s="61"/>
      <c r="V2012" s="3"/>
      <c r="W2012" s="3"/>
    </row>
    <row r="2013" spans="1:23" ht="35.1" customHeight="1" x14ac:dyDescent="0.25">
      <c r="A2013" s="27"/>
      <c r="B2013" s="27"/>
      <c r="C2013" s="3"/>
      <c r="D2013" s="4"/>
      <c r="E2013" s="28"/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T2013" s="28"/>
      <c r="U2013" s="61"/>
      <c r="V2013" s="3"/>
      <c r="W2013" s="3"/>
    </row>
    <row r="2014" spans="1:23" ht="35.1" customHeight="1" x14ac:dyDescent="0.25">
      <c r="A2014" s="27"/>
      <c r="B2014" s="27"/>
      <c r="C2014" s="3"/>
      <c r="D2014" s="4"/>
      <c r="E2014" s="28"/>
      <c r="F2014" s="28"/>
      <c r="G2014" s="28"/>
      <c r="H2014" s="28"/>
      <c r="I2014" s="28"/>
      <c r="J2014" s="28"/>
      <c r="K2014" s="28"/>
      <c r="L2014" s="28"/>
      <c r="M2014" s="28"/>
      <c r="N2014" s="28"/>
      <c r="O2014" s="28"/>
      <c r="T2014" s="28"/>
      <c r="U2014" s="61"/>
      <c r="V2014" s="3"/>
      <c r="W2014" s="3"/>
    </row>
    <row r="2015" spans="1:23" ht="35.1" customHeight="1" x14ac:dyDescent="0.25">
      <c r="A2015" s="27"/>
      <c r="B2015" s="27"/>
      <c r="C2015" s="3"/>
      <c r="D2015" s="4"/>
      <c r="E2015" s="28"/>
      <c r="F2015" s="28"/>
      <c r="G2015" s="28"/>
      <c r="H2015" s="28"/>
      <c r="I2015" s="28"/>
      <c r="J2015" s="28"/>
      <c r="K2015" s="28"/>
      <c r="L2015" s="28"/>
      <c r="M2015" s="28"/>
      <c r="N2015" s="28"/>
      <c r="O2015" s="28"/>
      <c r="T2015" s="28"/>
      <c r="U2015" s="61"/>
      <c r="V2015" s="3"/>
      <c r="W2015" s="3"/>
    </row>
    <row r="2016" spans="1:23" ht="35.1" customHeight="1" x14ac:dyDescent="0.25">
      <c r="A2016" s="27"/>
      <c r="B2016" s="27"/>
      <c r="C2016" s="3"/>
      <c r="D2016" s="4"/>
      <c r="E2016" s="28"/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T2016" s="28"/>
      <c r="U2016" s="61"/>
      <c r="V2016" s="3"/>
      <c r="W2016" s="3"/>
    </row>
    <row r="2017" spans="1:23" ht="35.1" customHeight="1" x14ac:dyDescent="0.25">
      <c r="A2017" s="27"/>
      <c r="B2017" s="27"/>
      <c r="C2017" s="3"/>
      <c r="D2017" s="4"/>
      <c r="E2017" s="28"/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T2017" s="28"/>
      <c r="U2017" s="61"/>
      <c r="V2017" s="3"/>
      <c r="W2017" s="3"/>
    </row>
    <row r="2018" spans="1:23" ht="35.1" customHeight="1" x14ac:dyDescent="0.25">
      <c r="A2018" s="27"/>
      <c r="B2018" s="27"/>
      <c r="C2018" s="3"/>
      <c r="D2018" s="4"/>
      <c r="E2018" s="28"/>
      <c r="F2018" s="28"/>
      <c r="G2018" s="28"/>
      <c r="H2018" s="28"/>
      <c r="I2018" s="28"/>
      <c r="J2018" s="28"/>
      <c r="K2018" s="28"/>
      <c r="L2018" s="28"/>
      <c r="M2018" s="28"/>
      <c r="N2018" s="28"/>
      <c r="O2018" s="28"/>
      <c r="T2018" s="28"/>
      <c r="U2018" s="61"/>
      <c r="V2018" s="3"/>
      <c r="W2018" s="3"/>
    </row>
    <row r="2019" spans="1:23" ht="35.1" customHeight="1" x14ac:dyDescent="0.25">
      <c r="A2019" s="27"/>
      <c r="B2019" s="27"/>
      <c r="C2019" s="3"/>
      <c r="D2019" s="4"/>
      <c r="E2019" s="28"/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T2019" s="28"/>
      <c r="U2019" s="61"/>
      <c r="V2019" s="3"/>
      <c r="W2019" s="3"/>
    </row>
    <row r="2020" spans="1:23" ht="35.1" customHeight="1" x14ac:dyDescent="0.25">
      <c r="A2020" s="27"/>
      <c r="B2020" s="27"/>
      <c r="C2020" s="3"/>
      <c r="D2020" s="4"/>
      <c r="E2020" s="28"/>
      <c r="F2020" s="28"/>
      <c r="G2020" s="28"/>
      <c r="H2020" s="28"/>
      <c r="I2020" s="28"/>
      <c r="J2020" s="28"/>
      <c r="K2020" s="28"/>
      <c r="L2020" s="28"/>
      <c r="M2020" s="28"/>
      <c r="N2020" s="28"/>
      <c r="O2020" s="28"/>
      <c r="T2020" s="28"/>
      <c r="U2020" s="61"/>
      <c r="V2020" s="3"/>
      <c r="W2020" s="3"/>
    </row>
    <row r="2021" spans="1:23" ht="35.1" customHeight="1" x14ac:dyDescent="0.25">
      <c r="A2021" s="27"/>
      <c r="B2021" s="27"/>
      <c r="C2021" s="3"/>
      <c r="D2021" s="4"/>
      <c r="E2021" s="28"/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T2021" s="28"/>
      <c r="U2021" s="61"/>
      <c r="V2021" s="3"/>
      <c r="W2021" s="3"/>
    </row>
    <row r="2022" spans="1:23" ht="35.1" customHeight="1" x14ac:dyDescent="0.25">
      <c r="A2022" s="27"/>
      <c r="B2022" s="27"/>
      <c r="C2022" s="3"/>
      <c r="D2022" s="4"/>
      <c r="E2022" s="28"/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T2022" s="28"/>
      <c r="U2022" s="61"/>
      <c r="V2022" s="3"/>
      <c r="W2022" s="3"/>
    </row>
    <row r="2023" spans="1:23" ht="35.1" customHeight="1" x14ac:dyDescent="0.25">
      <c r="A2023" s="27"/>
      <c r="B2023" s="27"/>
      <c r="C2023" s="3"/>
      <c r="D2023" s="4"/>
      <c r="E2023" s="28"/>
      <c r="F2023" s="28"/>
      <c r="G2023" s="28"/>
      <c r="H2023" s="28"/>
      <c r="I2023" s="28"/>
      <c r="J2023" s="28"/>
      <c r="K2023" s="28"/>
      <c r="L2023" s="28"/>
      <c r="M2023" s="28"/>
      <c r="N2023" s="28"/>
      <c r="O2023" s="28"/>
      <c r="T2023" s="28"/>
      <c r="U2023" s="61"/>
      <c r="V2023" s="3"/>
      <c r="W2023" s="3"/>
    </row>
    <row r="2024" spans="1:23" ht="35.1" customHeight="1" x14ac:dyDescent="0.25">
      <c r="A2024" s="27"/>
      <c r="B2024" s="27"/>
      <c r="C2024" s="3"/>
      <c r="D2024" s="4"/>
      <c r="E2024" s="28"/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T2024" s="28"/>
      <c r="U2024" s="61"/>
      <c r="V2024" s="3"/>
      <c r="W2024" s="3"/>
    </row>
    <row r="2025" spans="1:23" ht="35.1" customHeight="1" x14ac:dyDescent="0.25">
      <c r="A2025" s="27"/>
      <c r="B2025" s="27"/>
      <c r="C2025" s="3"/>
      <c r="D2025" s="4"/>
      <c r="E2025" s="28"/>
      <c r="F2025" s="28"/>
      <c r="G2025" s="28"/>
      <c r="H2025" s="28"/>
      <c r="I2025" s="28"/>
      <c r="J2025" s="28"/>
      <c r="K2025" s="28"/>
      <c r="L2025" s="28"/>
      <c r="M2025" s="28"/>
      <c r="N2025" s="28"/>
      <c r="O2025" s="28"/>
      <c r="T2025" s="28"/>
      <c r="U2025" s="61"/>
      <c r="V2025" s="3"/>
      <c r="W2025" s="3"/>
    </row>
    <row r="2026" spans="1:23" ht="35.1" customHeight="1" x14ac:dyDescent="0.25">
      <c r="A2026" s="27"/>
      <c r="B2026" s="27"/>
      <c r="C2026" s="3"/>
      <c r="D2026" s="4"/>
      <c r="E2026" s="28"/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T2026" s="28"/>
      <c r="U2026" s="61"/>
      <c r="V2026" s="3"/>
      <c r="W2026" s="3"/>
    </row>
    <row r="2027" spans="1:23" ht="35.1" customHeight="1" x14ac:dyDescent="0.25">
      <c r="A2027" s="27"/>
      <c r="B2027" s="27"/>
      <c r="C2027" s="3"/>
      <c r="D2027" s="4"/>
      <c r="E2027" s="28"/>
      <c r="F2027" s="28"/>
      <c r="G2027" s="28"/>
      <c r="H2027" s="28"/>
      <c r="I2027" s="28"/>
      <c r="J2027" s="28"/>
      <c r="K2027" s="28"/>
      <c r="L2027" s="28"/>
      <c r="M2027" s="28"/>
      <c r="N2027" s="28"/>
      <c r="O2027" s="28"/>
      <c r="T2027" s="28"/>
      <c r="U2027" s="61"/>
      <c r="V2027" s="3"/>
      <c r="W2027" s="3"/>
    </row>
    <row r="2028" spans="1:23" ht="35.1" customHeight="1" x14ac:dyDescent="0.25">
      <c r="A2028" s="27"/>
      <c r="B2028" s="27"/>
      <c r="C2028" s="3"/>
      <c r="D2028" s="4"/>
      <c r="E2028" s="28"/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T2028" s="28"/>
      <c r="U2028" s="61"/>
      <c r="V2028" s="3"/>
      <c r="W2028" s="3"/>
    </row>
    <row r="2029" spans="1:23" ht="35.1" customHeight="1" x14ac:dyDescent="0.25">
      <c r="A2029" s="27"/>
      <c r="B2029" s="27"/>
      <c r="C2029" s="3"/>
      <c r="D2029" s="4"/>
      <c r="E2029" s="28"/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T2029" s="28"/>
      <c r="U2029" s="61"/>
      <c r="V2029" s="3"/>
      <c r="W2029" s="3"/>
    </row>
    <row r="2030" spans="1:23" ht="35.1" customHeight="1" x14ac:dyDescent="0.25">
      <c r="A2030" s="27"/>
      <c r="B2030" s="27"/>
      <c r="C2030" s="3"/>
      <c r="D2030" s="4"/>
      <c r="E2030" s="28"/>
      <c r="F2030" s="28"/>
      <c r="G2030" s="28"/>
      <c r="H2030" s="28"/>
      <c r="I2030" s="28"/>
      <c r="J2030" s="28"/>
      <c r="K2030" s="28"/>
      <c r="L2030" s="28"/>
      <c r="M2030" s="28"/>
      <c r="N2030" s="28"/>
      <c r="O2030" s="28"/>
      <c r="T2030" s="28"/>
      <c r="U2030" s="61"/>
      <c r="V2030" s="3"/>
      <c r="W2030" s="3"/>
    </row>
    <row r="2031" spans="1:23" ht="35.1" customHeight="1" x14ac:dyDescent="0.25">
      <c r="A2031" s="27"/>
      <c r="B2031" s="27"/>
      <c r="C2031" s="3"/>
      <c r="D2031" s="4"/>
      <c r="E2031" s="28"/>
      <c r="F2031" s="28"/>
      <c r="G2031" s="28"/>
      <c r="H2031" s="28"/>
      <c r="I2031" s="28"/>
      <c r="J2031" s="28"/>
      <c r="K2031" s="28"/>
      <c r="L2031" s="28"/>
      <c r="M2031" s="28"/>
      <c r="N2031" s="28"/>
      <c r="O2031" s="28"/>
      <c r="T2031" s="28"/>
      <c r="U2031" s="61"/>
      <c r="V2031" s="3"/>
      <c r="W2031" s="3"/>
    </row>
    <row r="2032" spans="1:23" ht="35.1" customHeight="1" x14ac:dyDescent="0.25">
      <c r="A2032" s="27"/>
      <c r="B2032" s="27"/>
      <c r="C2032" s="3"/>
      <c r="D2032" s="4"/>
      <c r="E2032" s="28"/>
      <c r="F2032" s="28"/>
      <c r="G2032" s="28"/>
      <c r="H2032" s="28"/>
      <c r="I2032" s="28"/>
      <c r="J2032" s="28"/>
      <c r="K2032" s="28"/>
      <c r="L2032" s="28"/>
      <c r="M2032" s="28"/>
      <c r="N2032" s="28"/>
      <c r="O2032" s="28"/>
      <c r="T2032" s="28"/>
      <c r="U2032" s="61"/>
      <c r="V2032" s="3"/>
      <c r="W2032" s="3"/>
    </row>
    <row r="2033" spans="1:23" ht="35.1" customHeight="1" x14ac:dyDescent="0.25">
      <c r="A2033" s="27"/>
      <c r="B2033" s="27"/>
      <c r="C2033" s="3"/>
      <c r="D2033" s="4"/>
      <c r="E2033" s="28"/>
      <c r="F2033" s="28"/>
      <c r="G2033" s="28"/>
      <c r="H2033" s="28"/>
      <c r="I2033" s="28"/>
      <c r="J2033" s="28"/>
      <c r="K2033" s="28"/>
      <c r="L2033" s="28"/>
      <c r="M2033" s="28"/>
      <c r="N2033" s="28"/>
      <c r="O2033" s="28"/>
      <c r="T2033" s="28"/>
      <c r="U2033" s="61"/>
      <c r="V2033" s="3"/>
      <c r="W2033" s="3"/>
    </row>
    <row r="2034" spans="1:23" ht="35.1" customHeight="1" x14ac:dyDescent="0.25">
      <c r="A2034" s="27"/>
      <c r="B2034" s="27"/>
      <c r="C2034" s="3"/>
      <c r="D2034" s="4"/>
      <c r="E2034" s="28"/>
      <c r="F2034" s="28"/>
      <c r="G2034" s="28"/>
      <c r="H2034" s="28"/>
      <c r="I2034" s="28"/>
      <c r="J2034" s="28"/>
      <c r="K2034" s="28"/>
      <c r="L2034" s="28"/>
      <c r="M2034" s="28"/>
      <c r="N2034" s="28"/>
      <c r="O2034" s="28"/>
      <c r="T2034" s="28"/>
      <c r="U2034" s="61"/>
      <c r="V2034" s="3"/>
      <c r="W2034" s="3"/>
    </row>
    <row r="2035" spans="1:23" ht="35.1" customHeight="1" x14ac:dyDescent="0.25">
      <c r="A2035" s="27"/>
      <c r="B2035" s="27"/>
      <c r="C2035" s="3"/>
      <c r="D2035" s="4"/>
      <c r="E2035" s="28"/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T2035" s="28"/>
      <c r="U2035" s="61"/>
      <c r="V2035" s="3"/>
      <c r="W2035" s="3"/>
    </row>
    <row r="2036" spans="1:23" ht="35.1" customHeight="1" x14ac:dyDescent="0.25">
      <c r="A2036" s="27"/>
      <c r="B2036" s="27"/>
      <c r="C2036" s="3"/>
      <c r="D2036" s="4"/>
      <c r="E2036" s="28"/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T2036" s="28"/>
      <c r="U2036" s="61"/>
      <c r="V2036" s="3"/>
      <c r="W2036" s="3"/>
    </row>
    <row r="2037" spans="1:23" ht="35.1" customHeight="1" x14ac:dyDescent="0.25">
      <c r="A2037" s="27"/>
      <c r="B2037" s="27"/>
      <c r="C2037" s="3"/>
      <c r="D2037" s="4"/>
      <c r="E2037" s="28"/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T2037" s="28"/>
      <c r="U2037" s="61"/>
      <c r="V2037" s="3"/>
      <c r="W2037" s="3"/>
    </row>
    <row r="2038" spans="1:23" ht="35.1" customHeight="1" x14ac:dyDescent="0.25">
      <c r="A2038" s="27"/>
      <c r="B2038" s="27"/>
      <c r="C2038" s="3"/>
      <c r="D2038" s="4"/>
      <c r="E2038" s="28"/>
      <c r="F2038" s="28"/>
      <c r="G2038" s="28"/>
      <c r="H2038" s="28"/>
      <c r="I2038" s="28"/>
      <c r="J2038" s="28"/>
      <c r="K2038" s="28"/>
      <c r="L2038" s="28"/>
      <c r="M2038" s="28"/>
      <c r="N2038" s="28"/>
      <c r="O2038" s="28"/>
      <c r="T2038" s="28"/>
      <c r="U2038" s="61"/>
      <c r="V2038" s="3"/>
      <c r="W2038" s="3"/>
    </row>
    <row r="2039" spans="1:23" ht="35.1" customHeight="1" x14ac:dyDescent="0.25">
      <c r="A2039" s="27"/>
      <c r="B2039" s="27"/>
      <c r="C2039" s="3"/>
      <c r="D2039" s="4"/>
      <c r="E2039" s="28"/>
      <c r="F2039" s="28"/>
      <c r="G2039" s="28"/>
      <c r="H2039" s="28"/>
      <c r="I2039" s="28"/>
      <c r="J2039" s="28"/>
      <c r="K2039" s="28"/>
      <c r="L2039" s="28"/>
      <c r="M2039" s="28"/>
      <c r="N2039" s="28"/>
      <c r="O2039" s="28"/>
      <c r="T2039" s="28"/>
      <c r="U2039" s="61"/>
      <c r="V2039" s="3"/>
      <c r="W2039" s="3"/>
    </row>
    <row r="2040" spans="1:23" ht="35.1" customHeight="1" x14ac:dyDescent="0.25">
      <c r="A2040" s="27"/>
      <c r="B2040" s="27"/>
      <c r="C2040" s="3"/>
      <c r="D2040" s="4"/>
      <c r="E2040" s="28"/>
      <c r="F2040" s="28"/>
      <c r="G2040" s="28"/>
      <c r="H2040" s="28"/>
      <c r="I2040" s="28"/>
      <c r="J2040" s="28"/>
      <c r="K2040" s="28"/>
      <c r="L2040" s="28"/>
      <c r="M2040" s="28"/>
      <c r="N2040" s="28"/>
      <c r="O2040" s="28"/>
      <c r="T2040" s="28"/>
      <c r="U2040" s="61"/>
      <c r="V2040" s="3"/>
      <c r="W2040" s="3"/>
    </row>
    <row r="2041" spans="1:23" ht="35.1" customHeight="1" x14ac:dyDescent="0.25">
      <c r="A2041" s="27"/>
      <c r="B2041" s="27"/>
      <c r="C2041" s="3"/>
      <c r="D2041" s="4"/>
      <c r="E2041" s="28"/>
      <c r="F2041" s="28"/>
      <c r="G2041" s="28"/>
      <c r="H2041" s="28"/>
      <c r="I2041" s="28"/>
      <c r="J2041" s="28"/>
      <c r="K2041" s="28"/>
      <c r="L2041" s="28"/>
      <c r="M2041" s="28"/>
      <c r="N2041" s="28"/>
      <c r="O2041" s="28"/>
      <c r="T2041" s="28"/>
      <c r="U2041" s="61"/>
      <c r="V2041" s="3"/>
      <c r="W2041" s="3"/>
    </row>
    <row r="2042" spans="1:23" ht="35.1" customHeight="1" x14ac:dyDescent="0.25">
      <c r="A2042" s="27"/>
      <c r="B2042" s="27"/>
      <c r="C2042" s="3"/>
      <c r="D2042" s="4"/>
      <c r="E2042" s="28"/>
      <c r="F2042" s="28"/>
      <c r="G2042" s="28"/>
      <c r="H2042" s="28"/>
      <c r="I2042" s="28"/>
      <c r="J2042" s="28"/>
      <c r="K2042" s="28"/>
      <c r="L2042" s="28"/>
      <c r="M2042" s="28"/>
      <c r="N2042" s="28"/>
      <c r="O2042" s="28"/>
      <c r="T2042" s="28"/>
      <c r="U2042" s="61"/>
      <c r="V2042" s="3"/>
      <c r="W2042" s="3"/>
    </row>
    <row r="2043" spans="1:23" ht="35.1" customHeight="1" x14ac:dyDescent="0.25">
      <c r="A2043" s="27"/>
      <c r="B2043" s="27"/>
      <c r="C2043" s="3"/>
      <c r="D2043" s="4"/>
      <c r="E2043" s="28"/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T2043" s="28"/>
      <c r="U2043" s="61"/>
      <c r="V2043" s="3"/>
      <c r="W2043" s="3"/>
    </row>
    <row r="2044" spans="1:23" ht="35.1" customHeight="1" x14ac:dyDescent="0.25">
      <c r="A2044" s="27"/>
      <c r="B2044" s="27"/>
      <c r="C2044" s="3"/>
      <c r="D2044" s="4"/>
      <c r="E2044" s="28"/>
      <c r="F2044" s="28"/>
      <c r="G2044" s="28"/>
      <c r="H2044" s="28"/>
      <c r="I2044" s="28"/>
      <c r="J2044" s="28"/>
      <c r="K2044" s="28"/>
      <c r="L2044" s="28"/>
      <c r="M2044" s="28"/>
      <c r="N2044" s="28"/>
      <c r="O2044" s="28"/>
      <c r="T2044" s="28"/>
      <c r="U2044" s="61"/>
      <c r="V2044" s="3"/>
      <c r="W2044" s="3"/>
    </row>
    <row r="2045" spans="1:23" ht="35.1" customHeight="1" x14ac:dyDescent="0.25">
      <c r="A2045" s="27"/>
      <c r="B2045" s="27"/>
      <c r="C2045" s="3"/>
      <c r="D2045" s="4"/>
      <c r="E2045" s="28"/>
      <c r="F2045" s="28"/>
      <c r="G2045" s="28"/>
      <c r="H2045" s="28"/>
      <c r="I2045" s="28"/>
      <c r="J2045" s="28"/>
      <c r="K2045" s="28"/>
      <c r="L2045" s="28"/>
      <c r="M2045" s="28"/>
      <c r="N2045" s="28"/>
      <c r="O2045" s="28"/>
      <c r="T2045" s="28"/>
      <c r="U2045" s="61"/>
      <c r="V2045" s="3"/>
      <c r="W2045" s="3"/>
    </row>
    <row r="2046" spans="1:23" ht="35.1" customHeight="1" x14ac:dyDescent="0.25">
      <c r="A2046" s="27"/>
      <c r="B2046" s="27"/>
      <c r="C2046" s="3"/>
      <c r="D2046" s="4"/>
      <c r="E2046" s="28"/>
      <c r="F2046" s="28"/>
      <c r="G2046" s="28"/>
      <c r="H2046" s="28"/>
      <c r="I2046" s="28"/>
      <c r="J2046" s="28"/>
      <c r="K2046" s="28"/>
      <c r="L2046" s="28"/>
      <c r="M2046" s="28"/>
      <c r="N2046" s="28"/>
      <c r="O2046" s="28"/>
      <c r="T2046" s="28"/>
      <c r="U2046" s="61"/>
      <c r="V2046" s="3"/>
      <c r="W2046" s="3"/>
    </row>
    <row r="2047" spans="1:23" ht="35.1" customHeight="1" x14ac:dyDescent="0.25">
      <c r="A2047" s="27"/>
      <c r="B2047" s="27"/>
      <c r="C2047" s="3"/>
      <c r="D2047" s="4"/>
      <c r="E2047" s="28"/>
      <c r="F2047" s="28"/>
      <c r="G2047" s="28"/>
      <c r="H2047" s="28"/>
      <c r="I2047" s="28"/>
      <c r="J2047" s="28"/>
      <c r="K2047" s="28"/>
      <c r="L2047" s="28"/>
      <c r="M2047" s="28"/>
      <c r="N2047" s="28"/>
      <c r="O2047" s="28"/>
      <c r="T2047" s="28"/>
      <c r="U2047" s="61"/>
      <c r="V2047" s="3"/>
      <c r="W2047" s="3"/>
    </row>
    <row r="2048" spans="1:23" ht="35.1" customHeight="1" x14ac:dyDescent="0.25">
      <c r="A2048" s="27"/>
      <c r="B2048" s="27"/>
      <c r="C2048" s="3"/>
      <c r="D2048" s="4"/>
      <c r="E2048" s="28"/>
      <c r="F2048" s="28"/>
      <c r="G2048" s="28"/>
      <c r="H2048" s="28"/>
      <c r="I2048" s="28"/>
      <c r="J2048" s="28"/>
      <c r="K2048" s="28"/>
      <c r="L2048" s="28"/>
      <c r="M2048" s="28"/>
      <c r="N2048" s="28"/>
      <c r="O2048" s="28"/>
      <c r="T2048" s="28"/>
      <c r="U2048" s="61"/>
      <c r="V2048" s="3"/>
      <c r="W2048" s="3"/>
    </row>
    <row r="2049" spans="1:23" ht="35.1" customHeight="1" x14ac:dyDescent="0.25">
      <c r="A2049" s="27"/>
      <c r="B2049" s="27"/>
      <c r="C2049" s="3"/>
      <c r="D2049" s="4"/>
      <c r="E2049" s="28"/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T2049" s="28"/>
      <c r="U2049" s="61"/>
      <c r="V2049" s="3"/>
      <c r="W2049" s="3"/>
    </row>
    <row r="2050" spans="1:23" ht="35.1" customHeight="1" x14ac:dyDescent="0.25">
      <c r="A2050" s="27"/>
      <c r="B2050" s="27"/>
      <c r="C2050" s="3"/>
      <c r="D2050" s="4"/>
      <c r="E2050" s="28"/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T2050" s="28"/>
      <c r="U2050" s="61"/>
      <c r="V2050" s="3"/>
      <c r="W2050" s="3"/>
    </row>
    <row r="2051" spans="1:23" ht="35.1" customHeight="1" x14ac:dyDescent="0.25">
      <c r="A2051" s="27"/>
      <c r="B2051" s="27"/>
      <c r="C2051" s="3"/>
      <c r="D2051" s="4"/>
      <c r="E2051" s="28"/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T2051" s="28"/>
      <c r="U2051" s="61"/>
      <c r="V2051" s="3"/>
      <c r="W2051" s="3"/>
    </row>
    <row r="2052" spans="1:23" ht="35.1" customHeight="1" x14ac:dyDescent="0.25">
      <c r="A2052" s="27"/>
      <c r="B2052" s="27"/>
      <c r="C2052" s="3"/>
      <c r="D2052" s="4"/>
      <c r="E2052" s="28"/>
      <c r="F2052" s="28"/>
      <c r="G2052" s="28"/>
      <c r="H2052" s="28"/>
      <c r="I2052" s="28"/>
      <c r="J2052" s="28"/>
      <c r="K2052" s="28"/>
      <c r="L2052" s="28"/>
      <c r="M2052" s="28"/>
      <c r="N2052" s="28"/>
      <c r="O2052" s="28"/>
      <c r="T2052" s="28"/>
      <c r="U2052" s="61"/>
      <c r="V2052" s="3"/>
      <c r="W2052" s="3"/>
    </row>
    <row r="2053" spans="1:23" ht="35.1" customHeight="1" x14ac:dyDescent="0.25">
      <c r="A2053" s="27"/>
      <c r="B2053" s="27"/>
      <c r="C2053" s="3"/>
      <c r="D2053" s="4"/>
      <c r="E2053" s="28"/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T2053" s="28"/>
      <c r="U2053" s="61"/>
      <c r="V2053" s="3"/>
      <c r="W2053" s="3"/>
    </row>
    <row r="2054" spans="1:23" ht="35.1" customHeight="1" x14ac:dyDescent="0.25">
      <c r="A2054" s="27"/>
      <c r="B2054" s="27"/>
      <c r="C2054" s="3"/>
      <c r="D2054" s="4"/>
      <c r="E2054" s="28"/>
      <c r="F2054" s="28"/>
      <c r="G2054" s="28"/>
      <c r="H2054" s="28"/>
      <c r="I2054" s="28"/>
      <c r="J2054" s="28"/>
      <c r="K2054" s="28"/>
      <c r="L2054" s="28"/>
      <c r="M2054" s="28"/>
      <c r="N2054" s="28"/>
      <c r="O2054" s="28"/>
      <c r="T2054" s="28"/>
      <c r="U2054" s="61"/>
      <c r="V2054" s="3"/>
      <c r="W2054" s="3"/>
    </row>
    <row r="2055" spans="1:23" ht="35.1" customHeight="1" x14ac:dyDescent="0.25">
      <c r="A2055" s="27"/>
      <c r="B2055" s="27"/>
      <c r="C2055" s="3"/>
      <c r="D2055" s="4"/>
      <c r="E2055" s="28"/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T2055" s="28"/>
      <c r="U2055" s="61"/>
      <c r="V2055" s="3"/>
      <c r="W2055" s="3"/>
    </row>
    <row r="2056" spans="1:23" ht="35.1" customHeight="1" x14ac:dyDescent="0.25">
      <c r="A2056" s="27"/>
      <c r="B2056" s="27"/>
      <c r="C2056" s="3"/>
      <c r="D2056" s="4"/>
      <c r="E2056" s="28"/>
      <c r="F2056" s="28"/>
      <c r="G2056" s="28"/>
      <c r="H2056" s="28"/>
      <c r="I2056" s="28"/>
      <c r="J2056" s="28"/>
      <c r="K2056" s="28"/>
      <c r="L2056" s="28"/>
      <c r="M2056" s="28"/>
      <c r="N2056" s="28"/>
      <c r="O2056" s="28"/>
      <c r="T2056" s="28"/>
      <c r="U2056" s="61"/>
      <c r="V2056" s="3"/>
      <c r="W2056" s="3"/>
    </row>
    <row r="2057" spans="1:23" ht="35.1" customHeight="1" x14ac:dyDescent="0.25">
      <c r="A2057" s="27"/>
      <c r="B2057" s="27"/>
      <c r="C2057" s="3"/>
      <c r="D2057" s="4"/>
      <c r="E2057" s="28"/>
      <c r="F2057" s="28"/>
      <c r="G2057" s="28"/>
      <c r="H2057" s="28"/>
      <c r="I2057" s="28"/>
      <c r="J2057" s="28"/>
      <c r="K2057" s="28"/>
      <c r="L2057" s="28"/>
      <c r="M2057" s="28"/>
      <c r="N2057" s="28"/>
      <c r="O2057" s="28"/>
      <c r="T2057" s="28"/>
      <c r="U2057" s="61"/>
      <c r="V2057" s="3"/>
      <c r="W2057" s="3"/>
    </row>
    <row r="2058" spans="1:23" ht="35.1" customHeight="1" x14ac:dyDescent="0.25">
      <c r="A2058" s="27"/>
      <c r="B2058" s="27"/>
      <c r="C2058" s="3"/>
      <c r="D2058" s="4"/>
      <c r="E2058" s="28"/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T2058" s="28"/>
      <c r="U2058" s="61"/>
      <c r="V2058" s="3"/>
      <c r="W2058" s="3"/>
    </row>
    <row r="2059" spans="1:23" ht="35.1" customHeight="1" x14ac:dyDescent="0.25">
      <c r="A2059" s="27"/>
      <c r="B2059" s="27"/>
      <c r="C2059" s="3"/>
      <c r="D2059" s="4"/>
      <c r="E2059" s="28"/>
      <c r="F2059" s="28"/>
      <c r="G2059" s="28"/>
      <c r="H2059" s="28"/>
      <c r="I2059" s="28"/>
      <c r="J2059" s="28"/>
      <c r="K2059" s="28"/>
      <c r="L2059" s="28"/>
      <c r="M2059" s="28"/>
      <c r="N2059" s="28"/>
      <c r="O2059" s="28"/>
      <c r="T2059" s="28"/>
      <c r="U2059" s="61"/>
      <c r="V2059" s="3"/>
      <c r="W2059" s="3"/>
    </row>
    <row r="2060" spans="1:23" ht="35.1" customHeight="1" x14ac:dyDescent="0.25">
      <c r="A2060" s="27"/>
      <c r="B2060" s="27"/>
      <c r="C2060" s="3"/>
      <c r="D2060" s="4"/>
      <c r="E2060" s="28"/>
      <c r="F2060" s="28"/>
      <c r="G2060" s="28"/>
      <c r="H2060" s="28"/>
      <c r="I2060" s="28"/>
      <c r="J2060" s="28"/>
      <c r="K2060" s="28"/>
      <c r="L2060" s="28"/>
      <c r="M2060" s="28"/>
      <c r="N2060" s="28"/>
      <c r="O2060" s="28"/>
      <c r="T2060" s="28"/>
      <c r="U2060" s="61"/>
      <c r="V2060" s="3"/>
      <c r="W2060" s="3"/>
    </row>
    <row r="2061" spans="1:23" ht="35.1" customHeight="1" x14ac:dyDescent="0.25">
      <c r="A2061" s="27"/>
      <c r="B2061" s="27"/>
      <c r="C2061" s="3"/>
      <c r="D2061" s="4"/>
      <c r="E2061" s="28"/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T2061" s="28"/>
      <c r="U2061" s="61"/>
      <c r="V2061" s="3"/>
      <c r="W2061" s="3"/>
    </row>
    <row r="2062" spans="1:23" ht="35.1" customHeight="1" x14ac:dyDescent="0.25">
      <c r="A2062" s="27"/>
      <c r="B2062" s="27"/>
      <c r="C2062" s="3"/>
      <c r="D2062" s="4"/>
      <c r="E2062" s="28"/>
      <c r="F2062" s="28"/>
      <c r="G2062" s="28"/>
      <c r="H2062" s="28"/>
      <c r="I2062" s="28"/>
      <c r="J2062" s="28"/>
      <c r="K2062" s="28"/>
      <c r="L2062" s="28"/>
      <c r="M2062" s="28"/>
      <c r="N2062" s="28"/>
      <c r="O2062" s="28"/>
      <c r="T2062" s="28"/>
      <c r="U2062" s="61"/>
      <c r="V2062" s="3"/>
      <c r="W2062" s="3"/>
    </row>
    <row r="2063" spans="1:23" ht="35.1" customHeight="1" x14ac:dyDescent="0.25">
      <c r="A2063" s="27"/>
      <c r="B2063" s="27"/>
      <c r="C2063" s="3"/>
      <c r="D2063" s="4"/>
      <c r="E2063" s="28"/>
      <c r="F2063" s="28"/>
      <c r="G2063" s="28"/>
      <c r="H2063" s="28"/>
      <c r="I2063" s="28"/>
      <c r="J2063" s="28"/>
      <c r="K2063" s="28"/>
      <c r="L2063" s="28"/>
      <c r="M2063" s="28"/>
      <c r="N2063" s="28"/>
      <c r="O2063" s="28"/>
      <c r="T2063" s="28"/>
      <c r="U2063" s="61"/>
      <c r="V2063" s="3"/>
      <c r="W2063" s="3"/>
    </row>
    <row r="2064" spans="1:23" ht="35.1" customHeight="1" x14ac:dyDescent="0.25">
      <c r="A2064" s="27"/>
      <c r="B2064" s="27"/>
      <c r="C2064" s="3"/>
      <c r="D2064" s="4"/>
      <c r="E2064" s="28"/>
      <c r="F2064" s="28"/>
      <c r="G2064" s="28"/>
      <c r="H2064" s="28"/>
      <c r="I2064" s="28"/>
      <c r="J2064" s="28"/>
      <c r="K2064" s="28"/>
      <c r="L2064" s="28"/>
      <c r="M2064" s="28"/>
      <c r="N2064" s="28"/>
      <c r="O2064" s="28"/>
      <c r="T2064" s="28"/>
      <c r="U2064" s="61"/>
      <c r="V2064" s="3"/>
      <c r="W2064" s="3"/>
    </row>
    <row r="2065" spans="1:23" ht="35.1" customHeight="1" x14ac:dyDescent="0.25">
      <c r="A2065" s="27"/>
      <c r="B2065" s="27"/>
      <c r="C2065" s="3"/>
      <c r="D2065" s="4"/>
      <c r="E2065" s="28"/>
      <c r="F2065" s="28"/>
      <c r="G2065" s="28"/>
      <c r="H2065" s="28"/>
      <c r="I2065" s="28"/>
      <c r="J2065" s="28"/>
      <c r="K2065" s="28"/>
      <c r="L2065" s="28"/>
      <c r="M2065" s="28"/>
      <c r="N2065" s="28"/>
      <c r="O2065" s="28"/>
      <c r="T2065" s="28"/>
      <c r="U2065" s="61"/>
      <c r="V2065" s="3"/>
      <c r="W2065" s="3"/>
    </row>
    <row r="2066" spans="1:23" ht="35.1" customHeight="1" x14ac:dyDescent="0.25">
      <c r="A2066" s="27"/>
      <c r="B2066" s="27"/>
      <c r="C2066" s="3"/>
      <c r="D2066" s="4"/>
      <c r="E2066" s="28"/>
      <c r="F2066" s="28"/>
      <c r="G2066" s="28"/>
      <c r="H2066" s="28"/>
      <c r="I2066" s="28"/>
      <c r="J2066" s="28"/>
      <c r="K2066" s="28"/>
      <c r="L2066" s="28"/>
      <c r="M2066" s="28"/>
      <c r="N2066" s="28"/>
      <c r="O2066" s="28"/>
      <c r="T2066" s="28"/>
      <c r="U2066" s="61"/>
      <c r="V2066" s="3"/>
      <c r="W2066" s="3"/>
    </row>
    <row r="2067" spans="1:23" ht="35.1" customHeight="1" x14ac:dyDescent="0.25">
      <c r="A2067" s="27"/>
      <c r="B2067" s="27"/>
      <c r="C2067" s="3"/>
      <c r="D2067" s="4"/>
      <c r="E2067" s="28"/>
      <c r="F2067" s="28"/>
      <c r="G2067" s="28"/>
      <c r="H2067" s="28"/>
      <c r="I2067" s="28"/>
      <c r="J2067" s="28"/>
      <c r="K2067" s="28"/>
      <c r="L2067" s="28"/>
      <c r="M2067" s="28"/>
      <c r="N2067" s="28"/>
      <c r="O2067" s="28"/>
      <c r="T2067" s="28"/>
      <c r="U2067" s="61"/>
      <c r="V2067" s="3"/>
      <c r="W2067" s="3"/>
    </row>
    <row r="2068" spans="1:23" ht="35.1" customHeight="1" x14ac:dyDescent="0.25">
      <c r="A2068" s="27"/>
      <c r="B2068" s="27"/>
      <c r="C2068" s="3"/>
      <c r="D2068" s="4"/>
      <c r="E2068" s="28"/>
      <c r="F2068" s="28"/>
      <c r="G2068" s="28"/>
      <c r="H2068" s="28"/>
      <c r="I2068" s="28"/>
      <c r="J2068" s="28"/>
      <c r="K2068" s="28"/>
      <c r="L2068" s="28"/>
      <c r="M2068" s="28"/>
      <c r="N2068" s="28"/>
      <c r="O2068" s="28"/>
      <c r="T2068" s="28"/>
      <c r="U2068" s="61"/>
      <c r="V2068" s="3"/>
      <c r="W2068" s="3"/>
    </row>
    <row r="2069" spans="1:23" ht="35.1" customHeight="1" x14ac:dyDescent="0.25">
      <c r="A2069" s="27"/>
      <c r="B2069" s="27"/>
      <c r="C2069" s="3"/>
      <c r="D2069" s="4"/>
      <c r="E2069" s="28"/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T2069" s="28"/>
      <c r="U2069" s="61"/>
      <c r="V2069" s="3"/>
      <c r="W2069" s="3"/>
    </row>
    <row r="2070" spans="1:23" ht="35.1" customHeight="1" x14ac:dyDescent="0.25">
      <c r="A2070" s="27"/>
      <c r="B2070" s="27"/>
      <c r="C2070" s="3"/>
      <c r="D2070" s="4"/>
      <c r="E2070" s="28"/>
      <c r="F2070" s="28"/>
      <c r="G2070" s="28"/>
      <c r="H2070" s="28"/>
      <c r="I2070" s="28"/>
      <c r="J2070" s="28"/>
      <c r="K2070" s="28"/>
      <c r="L2070" s="28"/>
      <c r="M2070" s="28"/>
      <c r="N2070" s="28"/>
      <c r="O2070" s="28"/>
      <c r="T2070" s="28"/>
      <c r="U2070" s="61"/>
      <c r="V2070" s="3"/>
      <c r="W2070" s="3"/>
    </row>
    <row r="2071" spans="1:23" ht="35.1" customHeight="1" x14ac:dyDescent="0.25">
      <c r="A2071" s="27"/>
      <c r="B2071" s="27"/>
      <c r="C2071" s="3"/>
      <c r="D2071" s="4"/>
      <c r="E2071" s="28"/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T2071" s="28"/>
      <c r="U2071" s="61"/>
      <c r="V2071" s="3"/>
      <c r="W2071" s="3"/>
    </row>
    <row r="2072" spans="1:23" ht="35.1" customHeight="1" x14ac:dyDescent="0.25">
      <c r="A2072" s="27"/>
      <c r="B2072" s="27"/>
      <c r="C2072" s="3"/>
      <c r="D2072" s="4"/>
      <c r="E2072" s="28"/>
      <c r="F2072" s="28"/>
      <c r="G2072" s="28"/>
      <c r="H2072" s="28"/>
      <c r="I2072" s="28"/>
      <c r="J2072" s="28"/>
      <c r="K2072" s="28"/>
      <c r="L2072" s="28"/>
      <c r="M2072" s="28"/>
      <c r="N2072" s="28"/>
      <c r="O2072" s="28"/>
      <c r="T2072" s="28"/>
      <c r="U2072" s="61"/>
      <c r="V2072" s="3"/>
      <c r="W2072" s="3"/>
    </row>
    <row r="2073" spans="1:23" ht="35.1" customHeight="1" x14ac:dyDescent="0.25">
      <c r="A2073" s="27"/>
      <c r="B2073" s="27"/>
      <c r="C2073" s="3"/>
      <c r="D2073" s="4"/>
      <c r="E2073" s="28"/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T2073" s="28"/>
      <c r="U2073" s="61"/>
      <c r="V2073" s="3"/>
      <c r="W2073" s="3"/>
    </row>
    <row r="2074" spans="1:23" ht="35.1" customHeight="1" x14ac:dyDescent="0.25">
      <c r="A2074" s="27"/>
      <c r="B2074" s="27"/>
      <c r="C2074" s="3"/>
      <c r="D2074" s="4"/>
      <c r="E2074" s="28"/>
      <c r="F2074" s="28"/>
      <c r="G2074" s="28"/>
      <c r="H2074" s="28"/>
      <c r="I2074" s="28"/>
      <c r="J2074" s="28"/>
      <c r="K2074" s="28"/>
      <c r="L2074" s="28"/>
      <c r="M2074" s="28"/>
      <c r="N2074" s="28"/>
      <c r="O2074" s="28"/>
      <c r="T2074" s="28"/>
      <c r="U2074" s="61"/>
      <c r="V2074" s="3"/>
      <c r="W2074" s="3"/>
    </row>
    <row r="2075" spans="1:23" ht="35.1" customHeight="1" x14ac:dyDescent="0.25">
      <c r="A2075" s="27"/>
      <c r="B2075" s="27"/>
      <c r="C2075" s="3"/>
      <c r="D2075" s="4"/>
      <c r="E2075" s="28"/>
      <c r="F2075" s="28"/>
      <c r="G2075" s="28"/>
      <c r="H2075" s="28"/>
      <c r="I2075" s="28"/>
      <c r="J2075" s="28"/>
      <c r="K2075" s="28"/>
      <c r="L2075" s="28"/>
      <c r="M2075" s="28"/>
      <c r="N2075" s="28"/>
      <c r="O2075" s="28"/>
      <c r="T2075" s="28"/>
      <c r="U2075" s="61"/>
      <c r="V2075" s="3"/>
      <c r="W2075" s="3"/>
    </row>
    <row r="2076" spans="1:23" ht="35.1" customHeight="1" x14ac:dyDescent="0.25">
      <c r="A2076" s="27"/>
      <c r="B2076" s="27"/>
      <c r="C2076" s="3"/>
      <c r="D2076" s="4"/>
      <c r="E2076" s="28"/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T2076" s="28"/>
      <c r="U2076" s="61"/>
      <c r="V2076" s="3"/>
      <c r="W2076" s="3"/>
    </row>
    <row r="2077" spans="1:23" ht="35.1" customHeight="1" x14ac:dyDescent="0.25">
      <c r="A2077" s="27"/>
      <c r="B2077" s="27"/>
      <c r="C2077" s="3"/>
      <c r="D2077" s="4"/>
      <c r="E2077" s="28"/>
      <c r="F2077" s="28"/>
      <c r="G2077" s="28"/>
      <c r="H2077" s="28"/>
      <c r="I2077" s="28"/>
      <c r="J2077" s="28"/>
      <c r="K2077" s="28"/>
      <c r="L2077" s="28"/>
      <c r="M2077" s="28"/>
      <c r="N2077" s="28"/>
      <c r="O2077" s="28"/>
      <c r="T2077" s="28"/>
      <c r="U2077" s="61"/>
      <c r="V2077" s="3"/>
      <c r="W2077" s="3"/>
    </row>
    <row r="2078" spans="1:23" ht="35.1" customHeight="1" x14ac:dyDescent="0.25">
      <c r="A2078" s="27"/>
      <c r="B2078" s="27"/>
      <c r="C2078" s="3"/>
      <c r="D2078" s="4"/>
      <c r="E2078" s="28"/>
      <c r="F2078" s="28"/>
      <c r="G2078" s="28"/>
      <c r="H2078" s="28"/>
      <c r="I2078" s="28"/>
      <c r="J2078" s="28"/>
      <c r="K2078" s="28"/>
      <c r="L2078" s="28"/>
      <c r="M2078" s="28"/>
      <c r="N2078" s="28"/>
      <c r="O2078" s="28"/>
      <c r="T2078" s="28"/>
      <c r="U2078" s="61"/>
      <c r="V2078" s="3"/>
      <c r="W2078" s="3"/>
    </row>
    <row r="2079" spans="1:23" ht="35.1" customHeight="1" x14ac:dyDescent="0.25">
      <c r="A2079" s="27"/>
      <c r="B2079" s="27"/>
      <c r="C2079" s="3"/>
      <c r="D2079" s="4"/>
      <c r="E2079" s="28"/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T2079" s="28"/>
      <c r="U2079" s="61"/>
      <c r="V2079" s="3"/>
      <c r="W2079" s="3"/>
    </row>
    <row r="2080" spans="1:23" ht="35.1" customHeight="1" x14ac:dyDescent="0.25">
      <c r="A2080" s="27"/>
      <c r="B2080" s="27"/>
      <c r="C2080" s="3"/>
      <c r="D2080" s="4"/>
      <c r="E2080" s="28"/>
      <c r="F2080" s="28"/>
      <c r="G2080" s="28"/>
      <c r="H2080" s="28"/>
      <c r="I2080" s="28"/>
      <c r="J2080" s="28"/>
      <c r="K2080" s="28"/>
      <c r="L2080" s="28"/>
      <c r="M2080" s="28"/>
      <c r="N2080" s="28"/>
      <c r="O2080" s="28"/>
      <c r="T2080" s="28"/>
      <c r="U2080" s="61"/>
      <c r="V2080" s="3"/>
      <c r="W2080" s="3"/>
    </row>
    <row r="2081" spans="1:23" ht="35.1" customHeight="1" x14ac:dyDescent="0.25">
      <c r="A2081" s="27"/>
      <c r="B2081" s="27"/>
      <c r="C2081" s="3"/>
      <c r="D2081" s="4"/>
      <c r="E2081" s="28"/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T2081" s="28"/>
      <c r="U2081" s="61"/>
      <c r="V2081" s="3"/>
      <c r="W2081" s="3"/>
    </row>
    <row r="2082" spans="1:23" ht="35.1" customHeight="1" x14ac:dyDescent="0.25">
      <c r="A2082" s="27"/>
      <c r="B2082" s="27"/>
      <c r="C2082" s="3"/>
      <c r="D2082" s="4"/>
      <c r="E2082" s="28"/>
      <c r="F2082" s="28"/>
      <c r="G2082" s="28"/>
      <c r="H2082" s="28"/>
      <c r="I2082" s="28"/>
      <c r="J2082" s="28"/>
      <c r="K2082" s="28"/>
      <c r="L2082" s="28"/>
      <c r="M2082" s="28"/>
      <c r="N2082" s="28"/>
      <c r="O2082" s="28"/>
      <c r="T2082" s="28"/>
      <c r="U2082" s="61"/>
      <c r="V2082" s="3"/>
      <c r="W2082" s="3"/>
    </row>
    <row r="2083" spans="1:23" ht="35.1" customHeight="1" x14ac:dyDescent="0.25">
      <c r="A2083" s="27"/>
      <c r="B2083" s="27"/>
      <c r="C2083" s="3"/>
      <c r="D2083" s="4"/>
      <c r="E2083" s="28"/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T2083" s="28"/>
      <c r="U2083" s="61"/>
      <c r="V2083" s="3"/>
      <c r="W2083" s="3"/>
    </row>
    <row r="2084" spans="1:23" ht="35.1" customHeight="1" x14ac:dyDescent="0.25">
      <c r="A2084" s="27"/>
      <c r="B2084" s="27"/>
      <c r="C2084" s="3"/>
      <c r="D2084" s="4"/>
      <c r="E2084" s="28"/>
      <c r="F2084" s="28"/>
      <c r="G2084" s="28"/>
      <c r="H2084" s="28"/>
      <c r="I2084" s="28"/>
      <c r="J2084" s="28"/>
      <c r="K2084" s="28"/>
      <c r="L2084" s="28"/>
      <c r="M2084" s="28"/>
      <c r="N2084" s="28"/>
      <c r="O2084" s="28"/>
      <c r="T2084" s="28"/>
      <c r="U2084" s="61"/>
      <c r="V2084" s="3"/>
      <c r="W2084" s="3"/>
    </row>
    <row r="2085" spans="1:23" ht="35.1" customHeight="1" x14ac:dyDescent="0.25">
      <c r="A2085" s="27"/>
      <c r="B2085" s="27"/>
      <c r="C2085" s="3"/>
      <c r="D2085" s="4"/>
      <c r="E2085" s="28"/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T2085" s="28"/>
      <c r="U2085" s="61"/>
      <c r="V2085" s="3"/>
      <c r="W2085" s="3"/>
    </row>
    <row r="2086" spans="1:23" ht="35.1" customHeight="1" x14ac:dyDescent="0.25">
      <c r="A2086" s="27"/>
      <c r="B2086" s="27"/>
      <c r="C2086" s="3"/>
      <c r="D2086" s="4"/>
      <c r="E2086" s="28"/>
      <c r="F2086" s="28"/>
      <c r="G2086" s="28"/>
      <c r="H2086" s="28"/>
      <c r="I2086" s="28"/>
      <c r="J2086" s="28"/>
      <c r="K2086" s="28"/>
      <c r="L2086" s="28"/>
      <c r="M2086" s="28"/>
      <c r="N2086" s="28"/>
      <c r="O2086" s="28"/>
      <c r="T2086" s="28"/>
      <c r="U2086" s="61"/>
      <c r="V2086" s="3"/>
      <c r="W2086" s="3"/>
    </row>
    <row r="2087" spans="1:23" ht="35.1" customHeight="1" x14ac:dyDescent="0.25">
      <c r="A2087" s="27"/>
      <c r="B2087" s="27"/>
      <c r="C2087" s="3"/>
      <c r="D2087" s="4"/>
      <c r="E2087" s="28"/>
      <c r="F2087" s="28"/>
      <c r="G2087" s="28"/>
      <c r="H2087" s="28"/>
      <c r="I2087" s="28"/>
      <c r="J2087" s="28"/>
      <c r="K2087" s="28"/>
      <c r="L2087" s="28"/>
      <c r="M2087" s="28"/>
      <c r="N2087" s="28"/>
      <c r="O2087" s="28"/>
      <c r="T2087" s="28"/>
      <c r="U2087" s="61"/>
      <c r="V2087" s="3"/>
      <c r="W2087" s="3"/>
    </row>
    <row r="2088" spans="1:23" ht="35.1" customHeight="1" x14ac:dyDescent="0.25">
      <c r="A2088" s="27"/>
      <c r="B2088" s="27"/>
      <c r="C2088" s="3"/>
      <c r="D2088" s="4"/>
      <c r="E2088" s="28"/>
      <c r="F2088" s="28"/>
      <c r="G2088" s="28"/>
      <c r="H2088" s="28"/>
      <c r="I2088" s="28"/>
      <c r="J2088" s="28"/>
      <c r="K2088" s="28"/>
      <c r="L2088" s="28"/>
      <c r="M2088" s="28"/>
      <c r="N2088" s="28"/>
      <c r="O2088" s="28"/>
      <c r="T2088" s="28"/>
      <c r="U2088" s="61"/>
      <c r="V2088" s="3"/>
      <c r="W2088" s="3"/>
    </row>
    <row r="2089" spans="1:23" ht="35.1" customHeight="1" x14ac:dyDescent="0.25">
      <c r="A2089" s="27"/>
      <c r="B2089" s="27"/>
      <c r="C2089" s="3"/>
      <c r="D2089" s="4"/>
      <c r="E2089" s="28"/>
      <c r="F2089" s="28"/>
      <c r="G2089" s="28"/>
      <c r="H2089" s="28"/>
      <c r="I2089" s="28"/>
      <c r="J2089" s="28"/>
      <c r="K2089" s="28"/>
      <c r="L2089" s="28"/>
      <c r="M2089" s="28"/>
      <c r="N2089" s="28"/>
      <c r="O2089" s="28"/>
      <c r="T2089" s="28"/>
      <c r="U2089" s="61"/>
      <c r="V2089" s="3"/>
      <c r="W2089" s="3"/>
    </row>
    <row r="2090" spans="1:23" ht="35.1" customHeight="1" x14ac:dyDescent="0.25">
      <c r="A2090" s="27"/>
      <c r="B2090" s="27"/>
      <c r="C2090" s="3"/>
      <c r="D2090" s="4"/>
      <c r="E2090" s="28"/>
      <c r="F2090" s="28"/>
      <c r="G2090" s="28"/>
      <c r="H2090" s="28"/>
      <c r="I2090" s="28"/>
      <c r="J2090" s="28"/>
      <c r="K2090" s="28"/>
      <c r="L2090" s="28"/>
      <c r="M2090" s="28"/>
      <c r="N2090" s="28"/>
      <c r="O2090" s="28"/>
      <c r="T2090" s="28"/>
      <c r="U2090" s="61"/>
      <c r="V2090" s="3"/>
      <c r="W2090" s="3"/>
    </row>
    <row r="2091" spans="1:23" ht="35.1" customHeight="1" x14ac:dyDescent="0.25">
      <c r="A2091" s="27"/>
      <c r="B2091" s="27"/>
      <c r="C2091" s="3"/>
      <c r="D2091" s="4"/>
      <c r="E2091" s="28"/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T2091" s="28"/>
      <c r="U2091" s="61"/>
      <c r="V2091" s="3"/>
      <c r="W2091" s="3"/>
    </row>
    <row r="2092" spans="1:23" ht="35.1" customHeight="1" x14ac:dyDescent="0.25">
      <c r="A2092" s="27"/>
      <c r="B2092" s="27"/>
      <c r="C2092" s="3"/>
      <c r="D2092" s="4"/>
      <c r="E2092" s="28"/>
      <c r="F2092" s="28"/>
      <c r="G2092" s="28"/>
      <c r="H2092" s="28"/>
      <c r="I2092" s="28"/>
      <c r="J2092" s="28"/>
      <c r="K2092" s="28"/>
      <c r="L2092" s="28"/>
      <c r="M2092" s="28"/>
      <c r="N2092" s="28"/>
      <c r="O2092" s="28"/>
      <c r="T2092" s="28"/>
      <c r="U2092" s="61"/>
      <c r="V2092" s="3"/>
      <c r="W2092" s="3"/>
    </row>
    <row r="2093" spans="1:23" ht="35.1" customHeight="1" x14ac:dyDescent="0.25">
      <c r="A2093" s="27"/>
      <c r="B2093" s="27"/>
      <c r="C2093" s="3"/>
      <c r="D2093" s="4"/>
      <c r="E2093" s="28"/>
      <c r="F2093" s="28"/>
      <c r="G2093" s="28"/>
      <c r="H2093" s="28"/>
      <c r="I2093" s="28"/>
      <c r="J2093" s="28"/>
      <c r="K2093" s="28"/>
      <c r="L2093" s="28"/>
      <c r="M2093" s="28"/>
      <c r="N2093" s="28"/>
      <c r="O2093" s="28"/>
      <c r="T2093" s="28"/>
      <c r="U2093" s="61"/>
      <c r="V2093" s="3"/>
      <c r="W2093" s="3"/>
    </row>
    <row r="2094" spans="1:23" ht="35.1" customHeight="1" x14ac:dyDescent="0.25">
      <c r="A2094" s="27"/>
      <c r="B2094" s="27"/>
      <c r="C2094" s="3"/>
      <c r="D2094" s="4"/>
      <c r="E2094" s="28"/>
      <c r="F2094" s="28"/>
      <c r="G2094" s="28"/>
      <c r="H2094" s="28"/>
      <c r="I2094" s="28"/>
      <c r="J2094" s="28"/>
      <c r="K2094" s="28"/>
      <c r="L2094" s="28"/>
      <c r="M2094" s="28"/>
      <c r="N2094" s="28"/>
      <c r="O2094" s="28"/>
      <c r="T2094" s="28"/>
      <c r="U2094" s="61"/>
      <c r="V2094" s="3"/>
      <c r="W2094" s="3"/>
    </row>
    <row r="2095" spans="1:23" ht="35.1" customHeight="1" x14ac:dyDescent="0.25">
      <c r="A2095" s="27"/>
      <c r="B2095" s="27"/>
      <c r="C2095" s="3"/>
      <c r="D2095" s="4"/>
      <c r="E2095" s="28"/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T2095" s="28"/>
      <c r="U2095" s="61"/>
      <c r="V2095" s="3"/>
      <c r="W2095" s="3"/>
    </row>
    <row r="2096" spans="1:23" ht="35.1" customHeight="1" x14ac:dyDescent="0.25">
      <c r="A2096" s="27"/>
      <c r="B2096" s="27"/>
      <c r="C2096" s="3"/>
      <c r="D2096" s="4"/>
      <c r="E2096" s="28"/>
      <c r="F2096" s="28"/>
      <c r="G2096" s="28"/>
      <c r="H2096" s="28"/>
      <c r="I2096" s="28"/>
      <c r="J2096" s="28"/>
      <c r="K2096" s="28"/>
      <c r="L2096" s="28"/>
      <c r="M2096" s="28"/>
      <c r="N2096" s="28"/>
      <c r="O2096" s="28"/>
      <c r="T2096" s="28"/>
      <c r="U2096" s="61"/>
      <c r="V2096" s="3"/>
      <c r="W2096" s="3"/>
    </row>
    <row r="2097" spans="1:23" ht="35.1" customHeight="1" x14ac:dyDescent="0.25">
      <c r="A2097" s="27"/>
      <c r="B2097" s="27"/>
      <c r="C2097" s="3"/>
      <c r="D2097" s="4"/>
      <c r="E2097" s="28"/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T2097" s="28"/>
      <c r="U2097" s="61"/>
      <c r="V2097" s="3"/>
      <c r="W2097" s="3"/>
    </row>
    <row r="2098" spans="1:23" ht="35.1" customHeight="1" x14ac:dyDescent="0.25">
      <c r="A2098" s="27"/>
      <c r="B2098" s="27"/>
      <c r="C2098" s="3"/>
      <c r="D2098" s="4"/>
      <c r="E2098" s="28"/>
      <c r="F2098" s="28"/>
      <c r="G2098" s="28"/>
      <c r="H2098" s="28"/>
      <c r="I2098" s="28"/>
      <c r="J2098" s="28"/>
      <c r="K2098" s="28"/>
      <c r="L2098" s="28"/>
      <c r="M2098" s="28"/>
      <c r="N2098" s="28"/>
      <c r="O2098" s="28"/>
      <c r="T2098" s="28"/>
      <c r="U2098" s="61"/>
      <c r="V2098" s="3"/>
      <c r="W2098" s="3"/>
    </row>
    <row r="2099" spans="1:23" ht="35.1" customHeight="1" x14ac:dyDescent="0.25">
      <c r="A2099" s="27"/>
      <c r="B2099" s="27"/>
      <c r="C2099" s="3"/>
      <c r="D2099" s="4"/>
      <c r="E2099" s="28"/>
      <c r="F2099" s="28"/>
      <c r="G2099" s="28"/>
      <c r="H2099" s="28"/>
      <c r="I2099" s="28"/>
      <c r="J2099" s="28"/>
      <c r="K2099" s="28"/>
      <c r="L2099" s="28"/>
      <c r="M2099" s="28"/>
      <c r="N2099" s="28"/>
      <c r="O2099" s="28"/>
      <c r="T2099" s="28"/>
      <c r="U2099" s="61"/>
      <c r="V2099" s="3"/>
      <c r="W2099" s="3"/>
    </row>
    <row r="2100" spans="1:23" ht="35.1" customHeight="1" x14ac:dyDescent="0.25">
      <c r="A2100" s="27"/>
      <c r="B2100" s="27"/>
      <c r="C2100" s="3"/>
      <c r="D2100" s="4"/>
      <c r="E2100" s="28"/>
      <c r="F2100" s="28"/>
      <c r="G2100" s="28"/>
      <c r="H2100" s="28"/>
      <c r="I2100" s="28"/>
      <c r="J2100" s="28"/>
      <c r="K2100" s="28"/>
      <c r="L2100" s="28"/>
      <c r="M2100" s="28"/>
      <c r="N2100" s="28"/>
      <c r="O2100" s="28"/>
      <c r="T2100" s="28"/>
      <c r="U2100" s="61"/>
      <c r="V2100" s="3"/>
      <c r="W2100" s="3"/>
    </row>
    <row r="2101" spans="1:23" ht="35.1" customHeight="1" x14ac:dyDescent="0.25">
      <c r="A2101" s="27"/>
      <c r="B2101" s="27"/>
      <c r="C2101" s="3"/>
      <c r="D2101" s="4"/>
      <c r="E2101" s="28"/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T2101" s="28"/>
      <c r="U2101" s="61"/>
      <c r="V2101" s="3"/>
      <c r="W2101" s="3"/>
    </row>
    <row r="2102" spans="1:23" ht="35.1" customHeight="1" x14ac:dyDescent="0.25">
      <c r="A2102" s="27"/>
      <c r="B2102" s="27"/>
      <c r="C2102" s="3"/>
      <c r="D2102" s="4"/>
      <c r="E2102" s="28"/>
      <c r="F2102" s="28"/>
      <c r="G2102" s="28"/>
      <c r="H2102" s="28"/>
      <c r="I2102" s="28"/>
      <c r="J2102" s="28"/>
      <c r="K2102" s="28"/>
      <c r="L2102" s="28"/>
      <c r="M2102" s="28"/>
      <c r="N2102" s="28"/>
      <c r="O2102" s="28"/>
      <c r="T2102" s="28"/>
      <c r="U2102" s="61"/>
      <c r="V2102" s="3"/>
      <c r="W2102" s="3"/>
    </row>
    <row r="2103" spans="1:23" ht="35.1" customHeight="1" x14ac:dyDescent="0.25">
      <c r="A2103" s="27"/>
      <c r="B2103" s="27"/>
      <c r="C2103" s="3"/>
      <c r="D2103" s="4"/>
      <c r="E2103" s="28"/>
      <c r="F2103" s="28"/>
      <c r="G2103" s="28"/>
      <c r="H2103" s="28"/>
      <c r="I2103" s="28"/>
      <c r="J2103" s="28"/>
      <c r="K2103" s="28"/>
      <c r="L2103" s="28"/>
      <c r="M2103" s="28"/>
      <c r="N2103" s="28"/>
      <c r="O2103" s="28"/>
      <c r="T2103" s="28"/>
      <c r="U2103" s="61"/>
      <c r="V2103" s="3"/>
      <c r="W2103" s="3"/>
    </row>
    <row r="2104" spans="1:23" ht="35.1" customHeight="1" x14ac:dyDescent="0.25">
      <c r="A2104" s="27"/>
      <c r="B2104" s="27"/>
      <c r="C2104" s="3"/>
      <c r="D2104" s="4"/>
      <c r="E2104" s="28"/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T2104" s="28"/>
      <c r="U2104" s="61"/>
      <c r="V2104" s="3"/>
      <c r="W2104" s="3"/>
    </row>
    <row r="2105" spans="1:23" ht="35.1" customHeight="1" x14ac:dyDescent="0.25">
      <c r="A2105" s="27"/>
      <c r="B2105" s="27"/>
      <c r="C2105" s="3"/>
      <c r="D2105" s="4"/>
      <c r="E2105" s="28"/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T2105" s="28"/>
      <c r="U2105" s="61"/>
      <c r="V2105" s="3"/>
      <c r="W2105" s="3"/>
    </row>
    <row r="2106" spans="1:23" ht="35.1" customHeight="1" x14ac:dyDescent="0.25">
      <c r="A2106" s="27"/>
      <c r="B2106" s="27"/>
      <c r="C2106" s="3"/>
      <c r="D2106" s="4"/>
      <c r="E2106" s="28"/>
      <c r="F2106" s="28"/>
      <c r="G2106" s="28"/>
      <c r="H2106" s="28"/>
      <c r="I2106" s="28"/>
      <c r="J2106" s="28"/>
      <c r="K2106" s="28"/>
      <c r="L2106" s="28"/>
      <c r="M2106" s="28"/>
      <c r="N2106" s="28"/>
      <c r="O2106" s="28"/>
      <c r="T2106" s="28"/>
      <c r="U2106" s="61"/>
      <c r="V2106" s="3"/>
      <c r="W2106" s="3"/>
    </row>
    <row r="2107" spans="1:23" ht="35.1" customHeight="1" x14ac:dyDescent="0.25">
      <c r="A2107" s="27"/>
      <c r="B2107" s="27"/>
      <c r="C2107" s="3"/>
      <c r="D2107" s="4"/>
      <c r="E2107" s="28"/>
      <c r="F2107" s="28"/>
      <c r="G2107" s="28"/>
      <c r="H2107" s="28"/>
      <c r="I2107" s="28"/>
      <c r="J2107" s="28"/>
      <c r="K2107" s="28"/>
      <c r="L2107" s="28"/>
      <c r="M2107" s="28"/>
      <c r="N2107" s="28"/>
      <c r="O2107" s="28"/>
      <c r="T2107" s="28"/>
      <c r="U2107" s="61"/>
      <c r="V2107" s="3"/>
      <c r="W2107" s="3"/>
    </row>
    <row r="2108" spans="1:23" ht="35.1" customHeight="1" x14ac:dyDescent="0.25">
      <c r="A2108" s="27"/>
      <c r="B2108" s="27"/>
      <c r="C2108" s="3"/>
      <c r="D2108" s="4"/>
      <c r="E2108" s="28"/>
      <c r="F2108" s="28"/>
      <c r="G2108" s="28"/>
      <c r="H2108" s="28"/>
      <c r="I2108" s="28"/>
      <c r="J2108" s="28"/>
      <c r="K2108" s="28"/>
      <c r="L2108" s="28"/>
      <c r="M2108" s="28"/>
      <c r="N2108" s="28"/>
      <c r="O2108" s="28"/>
      <c r="T2108" s="28"/>
      <c r="U2108" s="61"/>
      <c r="V2108" s="3"/>
      <c r="W2108" s="3"/>
    </row>
    <row r="2109" spans="1:23" ht="35.1" customHeight="1" x14ac:dyDescent="0.25">
      <c r="A2109" s="27"/>
      <c r="B2109" s="27"/>
      <c r="C2109" s="3"/>
      <c r="D2109" s="4"/>
      <c r="E2109" s="28"/>
      <c r="F2109" s="28"/>
      <c r="G2109" s="28"/>
      <c r="H2109" s="28"/>
      <c r="I2109" s="28"/>
      <c r="J2109" s="28"/>
      <c r="K2109" s="28"/>
      <c r="L2109" s="28"/>
      <c r="M2109" s="28"/>
      <c r="N2109" s="28"/>
      <c r="O2109" s="28"/>
      <c r="T2109" s="28"/>
      <c r="U2109" s="61"/>
      <c r="V2109" s="3"/>
      <c r="W2109" s="3"/>
    </row>
    <row r="2110" spans="1:23" ht="35.1" customHeight="1" x14ac:dyDescent="0.25">
      <c r="A2110" s="27"/>
      <c r="B2110" s="27"/>
      <c r="C2110" s="3"/>
      <c r="D2110" s="4"/>
      <c r="E2110" s="28"/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T2110" s="28"/>
      <c r="U2110" s="61"/>
      <c r="V2110" s="3"/>
      <c r="W2110" s="3"/>
    </row>
    <row r="2111" spans="1:23" ht="35.1" customHeight="1" x14ac:dyDescent="0.25">
      <c r="A2111" s="27"/>
      <c r="B2111" s="27"/>
      <c r="C2111" s="3"/>
      <c r="D2111" s="4"/>
      <c r="E2111" s="28"/>
      <c r="F2111" s="28"/>
      <c r="G2111" s="28"/>
      <c r="H2111" s="28"/>
      <c r="I2111" s="28"/>
      <c r="J2111" s="28"/>
      <c r="K2111" s="28"/>
      <c r="L2111" s="28"/>
      <c r="M2111" s="28"/>
      <c r="N2111" s="28"/>
      <c r="O2111" s="28"/>
      <c r="T2111" s="28"/>
      <c r="U2111" s="61"/>
      <c r="V2111" s="3"/>
      <c r="W2111" s="3"/>
    </row>
    <row r="2112" spans="1:23" ht="35.1" customHeight="1" x14ac:dyDescent="0.25">
      <c r="A2112" s="27"/>
      <c r="B2112" s="27"/>
      <c r="C2112" s="3"/>
      <c r="D2112" s="4"/>
      <c r="E2112" s="28"/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T2112" s="28"/>
      <c r="U2112" s="61"/>
      <c r="V2112" s="3"/>
      <c r="W2112" s="3"/>
    </row>
    <row r="2113" spans="1:23" ht="35.1" customHeight="1" x14ac:dyDescent="0.25">
      <c r="A2113" s="27"/>
      <c r="B2113" s="27"/>
      <c r="C2113" s="3"/>
      <c r="D2113" s="4"/>
      <c r="E2113" s="28"/>
      <c r="F2113" s="28"/>
      <c r="G2113" s="28"/>
      <c r="H2113" s="28"/>
      <c r="I2113" s="28"/>
      <c r="J2113" s="28"/>
      <c r="K2113" s="28"/>
      <c r="L2113" s="28"/>
      <c r="M2113" s="28"/>
      <c r="N2113" s="28"/>
      <c r="O2113" s="28"/>
      <c r="T2113" s="28"/>
      <c r="U2113" s="61"/>
      <c r="V2113" s="3"/>
      <c r="W2113" s="3"/>
    </row>
    <row r="2114" spans="1:23" ht="35.1" customHeight="1" x14ac:dyDescent="0.25">
      <c r="A2114" s="27"/>
      <c r="B2114" s="27"/>
      <c r="C2114" s="3"/>
      <c r="D2114" s="4"/>
      <c r="E2114" s="28"/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T2114" s="28"/>
      <c r="U2114" s="61"/>
      <c r="V2114" s="3"/>
      <c r="W2114" s="3"/>
    </row>
    <row r="2115" spans="1:23" ht="35.1" customHeight="1" x14ac:dyDescent="0.25">
      <c r="A2115" s="27"/>
      <c r="B2115" s="27"/>
      <c r="C2115" s="3"/>
      <c r="D2115" s="4"/>
      <c r="E2115" s="28"/>
      <c r="F2115" s="28"/>
      <c r="G2115" s="28"/>
      <c r="H2115" s="28"/>
      <c r="I2115" s="28"/>
      <c r="J2115" s="28"/>
      <c r="K2115" s="28"/>
      <c r="L2115" s="28"/>
      <c r="M2115" s="28"/>
      <c r="N2115" s="28"/>
      <c r="O2115" s="28"/>
      <c r="T2115" s="28"/>
      <c r="U2115" s="61"/>
      <c r="V2115" s="3"/>
      <c r="W2115" s="3"/>
    </row>
    <row r="2116" spans="1:23" ht="35.1" customHeight="1" x14ac:dyDescent="0.25">
      <c r="A2116" s="27"/>
      <c r="B2116" s="27"/>
      <c r="C2116" s="3"/>
      <c r="D2116" s="4"/>
      <c r="E2116" s="28"/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T2116" s="28"/>
      <c r="U2116" s="61"/>
      <c r="V2116" s="3"/>
      <c r="W2116" s="3"/>
    </row>
    <row r="2117" spans="1:23" ht="35.1" customHeight="1" x14ac:dyDescent="0.25">
      <c r="A2117" s="27"/>
      <c r="B2117" s="27"/>
      <c r="C2117" s="3"/>
      <c r="D2117" s="4"/>
      <c r="E2117" s="28"/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T2117" s="28"/>
      <c r="U2117" s="61"/>
      <c r="V2117" s="3"/>
      <c r="W2117" s="3"/>
    </row>
    <row r="2118" spans="1:23" ht="35.1" customHeight="1" x14ac:dyDescent="0.25">
      <c r="A2118" s="27"/>
      <c r="B2118" s="27"/>
      <c r="C2118" s="3"/>
      <c r="D2118" s="4"/>
      <c r="E2118" s="28"/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T2118" s="28"/>
      <c r="U2118" s="61"/>
      <c r="V2118" s="3"/>
      <c r="W2118" s="3"/>
    </row>
    <row r="2119" spans="1:23" ht="35.1" customHeight="1" x14ac:dyDescent="0.25">
      <c r="A2119" s="27"/>
      <c r="B2119" s="27"/>
      <c r="C2119" s="3"/>
      <c r="D2119" s="4"/>
      <c r="E2119" s="28"/>
      <c r="F2119" s="28"/>
      <c r="G2119" s="28"/>
      <c r="H2119" s="28"/>
      <c r="I2119" s="28"/>
      <c r="J2119" s="28"/>
      <c r="K2119" s="28"/>
      <c r="L2119" s="28"/>
      <c r="M2119" s="28"/>
      <c r="N2119" s="28"/>
      <c r="O2119" s="28"/>
      <c r="T2119" s="28"/>
      <c r="U2119" s="61"/>
      <c r="V2119" s="3"/>
      <c r="W2119" s="3"/>
    </row>
    <row r="2120" spans="1:23" ht="35.1" customHeight="1" x14ac:dyDescent="0.25">
      <c r="A2120" s="27"/>
      <c r="B2120" s="27"/>
      <c r="C2120" s="3"/>
      <c r="D2120" s="4"/>
      <c r="E2120" s="28"/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T2120" s="28"/>
      <c r="U2120" s="61"/>
      <c r="V2120" s="3"/>
      <c r="W2120" s="3"/>
    </row>
    <row r="2121" spans="1:23" ht="35.1" customHeight="1" x14ac:dyDescent="0.25">
      <c r="A2121" s="27"/>
      <c r="B2121" s="27"/>
      <c r="C2121" s="3"/>
      <c r="D2121" s="4"/>
      <c r="E2121" s="28"/>
      <c r="F2121" s="28"/>
      <c r="G2121" s="28"/>
      <c r="H2121" s="28"/>
      <c r="I2121" s="28"/>
      <c r="J2121" s="28"/>
      <c r="K2121" s="28"/>
      <c r="L2121" s="28"/>
      <c r="M2121" s="28"/>
      <c r="N2121" s="28"/>
      <c r="O2121" s="28"/>
      <c r="T2121" s="28"/>
      <c r="U2121" s="61"/>
      <c r="V2121" s="3"/>
      <c r="W2121" s="3"/>
    </row>
    <row r="2122" spans="1:23" ht="35.1" customHeight="1" x14ac:dyDescent="0.25">
      <c r="A2122" s="27"/>
      <c r="B2122" s="27"/>
      <c r="C2122" s="3"/>
      <c r="D2122" s="4"/>
      <c r="E2122" s="28"/>
      <c r="F2122" s="28"/>
      <c r="G2122" s="28"/>
      <c r="H2122" s="28"/>
      <c r="I2122" s="28"/>
      <c r="J2122" s="28"/>
      <c r="K2122" s="28"/>
      <c r="L2122" s="28"/>
      <c r="M2122" s="28"/>
      <c r="N2122" s="28"/>
      <c r="O2122" s="28"/>
      <c r="T2122" s="28"/>
      <c r="U2122" s="61"/>
      <c r="V2122" s="3"/>
      <c r="W2122" s="3"/>
    </row>
    <row r="2123" spans="1:23" ht="35.1" customHeight="1" x14ac:dyDescent="0.25">
      <c r="A2123" s="27"/>
      <c r="B2123" s="27"/>
      <c r="C2123" s="3"/>
      <c r="D2123" s="4"/>
      <c r="E2123" s="28"/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T2123" s="28"/>
      <c r="U2123" s="61"/>
      <c r="V2123" s="3"/>
      <c r="W2123" s="3"/>
    </row>
    <row r="2124" spans="1:23" ht="35.1" customHeight="1" x14ac:dyDescent="0.25">
      <c r="A2124" s="27"/>
      <c r="B2124" s="27"/>
      <c r="C2124" s="3"/>
      <c r="D2124" s="4"/>
      <c r="E2124" s="28"/>
      <c r="F2124" s="28"/>
      <c r="G2124" s="28"/>
      <c r="H2124" s="28"/>
      <c r="I2124" s="28"/>
      <c r="J2124" s="28"/>
      <c r="K2124" s="28"/>
      <c r="L2124" s="28"/>
      <c r="M2124" s="28"/>
      <c r="N2124" s="28"/>
      <c r="O2124" s="28"/>
      <c r="T2124" s="28"/>
      <c r="U2124" s="61"/>
      <c r="V2124" s="3"/>
      <c r="W2124" s="3"/>
    </row>
    <row r="2125" spans="1:23" ht="35.1" customHeight="1" x14ac:dyDescent="0.25">
      <c r="A2125" s="27"/>
      <c r="B2125" s="27"/>
      <c r="C2125" s="3"/>
      <c r="D2125" s="4"/>
      <c r="E2125" s="28"/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T2125" s="28"/>
      <c r="U2125" s="61"/>
      <c r="V2125" s="3"/>
      <c r="W2125" s="3"/>
    </row>
    <row r="2126" spans="1:23" ht="35.1" customHeight="1" x14ac:dyDescent="0.25">
      <c r="A2126" s="27"/>
      <c r="B2126" s="27"/>
      <c r="C2126" s="3"/>
      <c r="D2126" s="4"/>
      <c r="E2126" s="28"/>
      <c r="F2126" s="28"/>
      <c r="G2126" s="28"/>
      <c r="H2126" s="28"/>
      <c r="I2126" s="28"/>
      <c r="J2126" s="28"/>
      <c r="K2126" s="28"/>
      <c r="L2126" s="28"/>
      <c r="M2126" s="28"/>
      <c r="N2126" s="28"/>
      <c r="O2126" s="28"/>
      <c r="T2126" s="28"/>
      <c r="U2126" s="61"/>
      <c r="V2126" s="3"/>
      <c r="W2126" s="3"/>
    </row>
    <row r="2127" spans="1:23" ht="35.1" customHeight="1" x14ac:dyDescent="0.25">
      <c r="A2127" s="27"/>
      <c r="B2127" s="27"/>
      <c r="C2127" s="3"/>
      <c r="D2127" s="4"/>
      <c r="E2127" s="28"/>
      <c r="F2127" s="28"/>
      <c r="G2127" s="28"/>
      <c r="H2127" s="28"/>
      <c r="I2127" s="28"/>
      <c r="J2127" s="28"/>
      <c r="K2127" s="28"/>
      <c r="L2127" s="28"/>
      <c r="M2127" s="28"/>
      <c r="N2127" s="28"/>
      <c r="O2127" s="28"/>
      <c r="T2127" s="28"/>
      <c r="U2127" s="61"/>
      <c r="V2127" s="3"/>
      <c r="W2127" s="3"/>
    </row>
    <row r="2128" spans="1:23" ht="35.1" customHeight="1" x14ac:dyDescent="0.25">
      <c r="A2128" s="27"/>
      <c r="B2128" s="27"/>
      <c r="C2128" s="3"/>
      <c r="D2128" s="4"/>
      <c r="E2128" s="28"/>
      <c r="F2128" s="28"/>
      <c r="G2128" s="28"/>
      <c r="H2128" s="28"/>
      <c r="I2128" s="28"/>
      <c r="J2128" s="28"/>
      <c r="K2128" s="28"/>
      <c r="L2128" s="28"/>
      <c r="M2128" s="28"/>
      <c r="N2128" s="28"/>
      <c r="O2128" s="28"/>
      <c r="T2128" s="28"/>
      <c r="U2128" s="61"/>
      <c r="V2128" s="3"/>
      <c r="W2128" s="3"/>
    </row>
    <row r="2129" spans="1:23" ht="35.1" customHeight="1" x14ac:dyDescent="0.25">
      <c r="A2129" s="27"/>
      <c r="B2129" s="27"/>
      <c r="C2129" s="3"/>
      <c r="D2129" s="4"/>
      <c r="E2129" s="28"/>
      <c r="F2129" s="28"/>
      <c r="G2129" s="28"/>
      <c r="H2129" s="28"/>
      <c r="I2129" s="28"/>
      <c r="J2129" s="28"/>
      <c r="K2129" s="28"/>
      <c r="L2129" s="28"/>
      <c r="M2129" s="28"/>
      <c r="N2129" s="28"/>
      <c r="O2129" s="28"/>
      <c r="T2129" s="28"/>
      <c r="U2129" s="61"/>
      <c r="V2129" s="3"/>
      <c r="W2129" s="3"/>
    </row>
    <row r="2130" spans="1:23" ht="35.1" customHeight="1" x14ac:dyDescent="0.25">
      <c r="A2130" s="27"/>
      <c r="B2130" s="27"/>
      <c r="C2130" s="3"/>
      <c r="D2130" s="4"/>
      <c r="E2130" s="28"/>
      <c r="F2130" s="28"/>
      <c r="G2130" s="28"/>
      <c r="H2130" s="28"/>
      <c r="I2130" s="28"/>
      <c r="J2130" s="28"/>
      <c r="K2130" s="28"/>
      <c r="L2130" s="28"/>
      <c r="M2130" s="28"/>
      <c r="N2130" s="28"/>
      <c r="O2130" s="28"/>
      <c r="T2130" s="28"/>
      <c r="U2130" s="61"/>
      <c r="V2130" s="3"/>
      <c r="W2130" s="3"/>
    </row>
    <row r="2131" spans="1:23" ht="35.1" customHeight="1" x14ac:dyDescent="0.25">
      <c r="A2131" s="27"/>
      <c r="B2131" s="27"/>
      <c r="C2131" s="3"/>
      <c r="D2131" s="4"/>
      <c r="E2131" s="28"/>
      <c r="F2131" s="28"/>
      <c r="G2131" s="28"/>
      <c r="H2131" s="28"/>
      <c r="I2131" s="28"/>
      <c r="J2131" s="28"/>
      <c r="K2131" s="28"/>
      <c r="L2131" s="28"/>
      <c r="M2131" s="28"/>
      <c r="N2131" s="28"/>
      <c r="O2131" s="28"/>
      <c r="T2131" s="28"/>
      <c r="U2131" s="61"/>
      <c r="V2131" s="3"/>
      <c r="W2131" s="3"/>
    </row>
    <row r="2132" spans="1:23" ht="35.1" customHeight="1" x14ac:dyDescent="0.25">
      <c r="A2132" s="27"/>
      <c r="B2132" s="27"/>
      <c r="C2132" s="3"/>
      <c r="D2132" s="4"/>
      <c r="E2132" s="28"/>
      <c r="F2132" s="28"/>
      <c r="G2132" s="28"/>
      <c r="H2132" s="28"/>
      <c r="I2132" s="28"/>
      <c r="J2132" s="28"/>
      <c r="K2132" s="28"/>
      <c r="L2132" s="28"/>
      <c r="M2132" s="28"/>
      <c r="N2132" s="28"/>
      <c r="O2132" s="28"/>
      <c r="T2132" s="28"/>
      <c r="U2132" s="61"/>
      <c r="V2132" s="3"/>
      <c r="W2132" s="3"/>
    </row>
    <row r="2133" spans="1:23" ht="35.1" customHeight="1" x14ac:dyDescent="0.25">
      <c r="A2133" s="27"/>
      <c r="B2133" s="27"/>
      <c r="C2133" s="3"/>
      <c r="D2133" s="4"/>
      <c r="E2133" s="28"/>
      <c r="F2133" s="28"/>
      <c r="G2133" s="28"/>
      <c r="H2133" s="28"/>
      <c r="I2133" s="28"/>
      <c r="J2133" s="28"/>
      <c r="K2133" s="28"/>
      <c r="L2133" s="28"/>
      <c r="M2133" s="28"/>
      <c r="N2133" s="28"/>
      <c r="O2133" s="28"/>
      <c r="T2133" s="28"/>
      <c r="U2133" s="61"/>
      <c r="V2133" s="3"/>
      <c r="W2133" s="3"/>
    </row>
    <row r="2134" spans="1:23" ht="35.1" customHeight="1" x14ac:dyDescent="0.25">
      <c r="A2134" s="27"/>
      <c r="B2134" s="27"/>
      <c r="C2134" s="3"/>
      <c r="D2134" s="4"/>
      <c r="E2134" s="28"/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T2134" s="28"/>
      <c r="U2134" s="61"/>
      <c r="V2134" s="3"/>
      <c r="W2134" s="3"/>
    </row>
    <row r="2135" spans="1:23" ht="35.1" customHeight="1" x14ac:dyDescent="0.25">
      <c r="A2135" s="27"/>
      <c r="B2135" s="27"/>
      <c r="C2135" s="3"/>
      <c r="D2135" s="4"/>
      <c r="E2135" s="28"/>
      <c r="F2135" s="28"/>
      <c r="G2135" s="28"/>
      <c r="H2135" s="28"/>
      <c r="I2135" s="28"/>
      <c r="J2135" s="28"/>
      <c r="K2135" s="28"/>
      <c r="L2135" s="28"/>
      <c r="M2135" s="28"/>
      <c r="N2135" s="28"/>
      <c r="O2135" s="28"/>
      <c r="T2135" s="28"/>
      <c r="U2135" s="61"/>
      <c r="V2135" s="3"/>
      <c r="W2135" s="3"/>
    </row>
    <row r="2136" spans="1:23" ht="35.1" customHeight="1" x14ac:dyDescent="0.25">
      <c r="A2136" s="27"/>
      <c r="B2136" s="27"/>
      <c r="C2136" s="3"/>
      <c r="D2136" s="4"/>
      <c r="E2136" s="28"/>
      <c r="F2136" s="28"/>
      <c r="G2136" s="28"/>
      <c r="H2136" s="28"/>
      <c r="I2136" s="28"/>
      <c r="J2136" s="28"/>
      <c r="K2136" s="28"/>
      <c r="L2136" s="28"/>
      <c r="M2136" s="28"/>
      <c r="N2136" s="28"/>
      <c r="O2136" s="28"/>
      <c r="T2136" s="28"/>
      <c r="U2136" s="61"/>
      <c r="V2136" s="3"/>
      <c r="W2136" s="3"/>
    </row>
    <row r="2137" spans="1:23" ht="35.1" customHeight="1" x14ac:dyDescent="0.25">
      <c r="A2137" s="27"/>
      <c r="B2137" s="27"/>
      <c r="C2137" s="3"/>
      <c r="D2137" s="4"/>
      <c r="E2137" s="28"/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T2137" s="28"/>
      <c r="U2137" s="61"/>
      <c r="V2137" s="3"/>
      <c r="W2137" s="3"/>
    </row>
    <row r="2138" spans="1:23" ht="35.1" customHeight="1" x14ac:dyDescent="0.25">
      <c r="A2138" s="27"/>
      <c r="B2138" s="27"/>
      <c r="C2138" s="3"/>
      <c r="D2138" s="4"/>
      <c r="E2138" s="28"/>
      <c r="F2138" s="28"/>
      <c r="G2138" s="28"/>
      <c r="H2138" s="28"/>
      <c r="I2138" s="28"/>
      <c r="J2138" s="28"/>
      <c r="K2138" s="28"/>
      <c r="L2138" s="28"/>
      <c r="M2138" s="28"/>
      <c r="N2138" s="28"/>
      <c r="O2138" s="28"/>
      <c r="T2138" s="28"/>
      <c r="U2138" s="61"/>
      <c r="V2138" s="3"/>
      <c r="W2138" s="3"/>
    </row>
    <row r="2139" spans="1:23" ht="35.1" customHeight="1" x14ac:dyDescent="0.25">
      <c r="A2139" s="27"/>
      <c r="B2139" s="27"/>
      <c r="C2139" s="3"/>
      <c r="D2139" s="4"/>
      <c r="E2139" s="28"/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T2139" s="28"/>
      <c r="U2139" s="61"/>
      <c r="V2139" s="3"/>
      <c r="W2139" s="3"/>
    </row>
    <row r="2140" spans="1:23" ht="35.1" customHeight="1" x14ac:dyDescent="0.25">
      <c r="A2140" s="27"/>
      <c r="B2140" s="27"/>
      <c r="C2140" s="3"/>
      <c r="D2140" s="4"/>
      <c r="E2140" s="28"/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T2140" s="28"/>
      <c r="U2140" s="61"/>
      <c r="V2140" s="3"/>
      <c r="W2140" s="3"/>
    </row>
    <row r="2141" spans="1:23" ht="35.1" customHeight="1" x14ac:dyDescent="0.25">
      <c r="A2141" s="27"/>
      <c r="B2141" s="27"/>
      <c r="C2141" s="3"/>
      <c r="D2141" s="4"/>
      <c r="E2141" s="28"/>
      <c r="F2141" s="28"/>
      <c r="G2141" s="28"/>
      <c r="H2141" s="28"/>
      <c r="I2141" s="28"/>
      <c r="J2141" s="28"/>
      <c r="K2141" s="28"/>
      <c r="L2141" s="28"/>
      <c r="M2141" s="28"/>
      <c r="N2141" s="28"/>
      <c r="O2141" s="28"/>
      <c r="T2141" s="28"/>
      <c r="U2141" s="61"/>
      <c r="V2141" s="3"/>
      <c r="W2141" s="3"/>
    </row>
    <row r="2142" spans="1:23" ht="35.1" customHeight="1" x14ac:dyDescent="0.25">
      <c r="A2142" s="27"/>
      <c r="B2142" s="27"/>
      <c r="C2142" s="3"/>
      <c r="D2142" s="4"/>
      <c r="E2142" s="28"/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T2142" s="28"/>
      <c r="U2142" s="61"/>
      <c r="V2142" s="3"/>
      <c r="W2142" s="3"/>
    </row>
    <row r="2143" spans="1:23" ht="35.1" customHeight="1" x14ac:dyDescent="0.25">
      <c r="A2143" s="27"/>
      <c r="B2143" s="27"/>
      <c r="C2143" s="3"/>
      <c r="D2143" s="4"/>
      <c r="E2143" s="28"/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T2143" s="28"/>
      <c r="U2143" s="61"/>
      <c r="V2143" s="3"/>
      <c r="W2143" s="3"/>
    </row>
    <row r="2144" spans="1:23" ht="35.1" customHeight="1" x14ac:dyDescent="0.25">
      <c r="A2144" s="27"/>
      <c r="B2144" s="27"/>
      <c r="C2144" s="3"/>
      <c r="D2144" s="4"/>
      <c r="E2144" s="28"/>
      <c r="F2144" s="28"/>
      <c r="G2144" s="28"/>
      <c r="H2144" s="28"/>
      <c r="I2144" s="28"/>
      <c r="J2144" s="28"/>
      <c r="K2144" s="28"/>
      <c r="L2144" s="28"/>
      <c r="M2144" s="28"/>
      <c r="N2144" s="28"/>
      <c r="O2144" s="28"/>
      <c r="T2144" s="28"/>
      <c r="U2144" s="61"/>
      <c r="V2144" s="3"/>
      <c r="W2144" s="3"/>
    </row>
    <row r="2145" spans="1:23" ht="35.1" customHeight="1" x14ac:dyDescent="0.25">
      <c r="A2145" s="27"/>
      <c r="B2145" s="27"/>
      <c r="C2145" s="3"/>
      <c r="D2145" s="4"/>
      <c r="E2145" s="28"/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T2145" s="28"/>
      <c r="U2145" s="61"/>
      <c r="V2145" s="3"/>
      <c r="W2145" s="3"/>
    </row>
    <row r="2146" spans="1:23" ht="35.1" customHeight="1" x14ac:dyDescent="0.25">
      <c r="A2146" s="27"/>
      <c r="B2146" s="27"/>
      <c r="C2146" s="3"/>
      <c r="D2146" s="4"/>
      <c r="E2146" s="28"/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T2146" s="28"/>
      <c r="U2146" s="61"/>
      <c r="V2146" s="3"/>
      <c r="W2146" s="3"/>
    </row>
    <row r="2147" spans="1:23" ht="35.1" customHeight="1" x14ac:dyDescent="0.25">
      <c r="A2147" s="27"/>
      <c r="B2147" s="27"/>
      <c r="C2147" s="3"/>
      <c r="D2147" s="4"/>
      <c r="E2147" s="28"/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T2147" s="28"/>
      <c r="U2147" s="61"/>
      <c r="V2147" s="3"/>
      <c r="W2147" s="3"/>
    </row>
    <row r="2148" spans="1:23" ht="35.1" customHeight="1" x14ac:dyDescent="0.25">
      <c r="A2148" s="27"/>
      <c r="B2148" s="27"/>
      <c r="C2148" s="3"/>
      <c r="D2148" s="4"/>
      <c r="E2148" s="28"/>
      <c r="F2148" s="28"/>
      <c r="G2148" s="28"/>
      <c r="H2148" s="28"/>
      <c r="I2148" s="28"/>
      <c r="J2148" s="28"/>
      <c r="K2148" s="28"/>
      <c r="L2148" s="28"/>
      <c r="M2148" s="28"/>
      <c r="N2148" s="28"/>
      <c r="O2148" s="28"/>
      <c r="T2148" s="28"/>
      <c r="U2148" s="61"/>
      <c r="V2148" s="3"/>
      <c r="W2148" s="3"/>
    </row>
    <row r="2149" spans="1:23" ht="35.1" customHeight="1" x14ac:dyDescent="0.25">
      <c r="A2149" s="27"/>
      <c r="B2149" s="27"/>
      <c r="C2149" s="3"/>
      <c r="D2149" s="4"/>
      <c r="E2149" s="28"/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T2149" s="28"/>
      <c r="U2149" s="61"/>
      <c r="V2149" s="3"/>
      <c r="W2149" s="3"/>
    </row>
    <row r="2150" spans="1:23" ht="35.1" customHeight="1" x14ac:dyDescent="0.25">
      <c r="A2150" s="27"/>
      <c r="B2150" s="27"/>
      <c r="C2150" s="3"/>
      <c r="D2150" s="4"/>
      <c r="E2150" s="28"/>
      <c r="F2150" s="28"/>
      <c r="G2150" s="28"/>
      <c r="H2150" s="28"/>
      <c r="I2150" s="28"/>
      <c r="J2150" s="28"/>
      <c r="K2150" s="28"/>
      <c r="L2150" s="28"/>
      <c r="M2150" s="28"/>
      <c r="N2150" s="28"/>
      <c r="O2150" s="28"/>
      <c r="T2150" s="28"/>
      <c r="U2150" s="61"/>
      <c r="V2150" s="3"/>
      <c r="W2150" s="3"/>
    </row>
    <row r="2151" spans="1:23" ht="35.1" customHeight="1" x14ac:dyDescent="0.25">
      <c r="A2151" s="27"/>
      <c r="B2151" s="27"/>
      <c r="C2151" s="3"/>
      <c r="D2151" s="4"/>
      <c r="E2151" s="28"/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T2151" s="28"/>
      <c r="U2151" s="61"/>
      <c r="V2151" s="3"/>
      <c r="W2151" s="3"/>
    </row>
    <row r="2152" spans="1:23" ht="35.1" customHeight="1" x14ac:dyDescent="0.25">
      <c r="A2152" s="27"/>
      <c r="B2152" s="27"/>
      <c r="C2152" s="3"/>
      <c r="D2152" s="4"/>
      <c r="E2152" s="28"/>
      <c r="F2152" s="28"/>
      <c r="G2152" s="28"/>
      <c r="H2152" s="28"/>
      <c r="I2152" s="28"/>
      <c r="J2152" s="28"/>
      <c r="K2152" s="28"/>
      <c r="L2152" s="28"/>
      <c r="M2152" s="28"/>
      <c r="N2152" s="28"/>
      <c r="O2152" s="28"/>
      <c r="T2152" s="28"/>
      <c r="U2152" s="61"/>
      <c r="V2152" s="3"/>
      <c r="W2152" s="3"/>
    </row>
    <row r="2153" spans="1:23" ht="35.1" customHeight="1" x14ac:dyDescent="0.25">
      <c r="A2153" s="27"/>
      <c r="B2153" s="27"/>
      <c r="C2153" s="3"/>
      <c r="D2153" s="4"/>
      <c r="E2153" s="28"/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T2153" s="28"/>
      <c r="U2153" s="61"/>
      <c r="V2153" s="3"/>
      <c r="W2153" s="3"/>
    </row>
    <row r="2154" spans="1:23" ht="35.1" customHeight="1" x14ac:dyDescent="0.25">
      <c r="A2154" s="27"/>
      <c r="B2154" s="27"/>
      <c r="C2154" s="3"/>
      <c r="D2154" s="4"/>
      <c r="E2154" s="28"/>
      <c r="F2154" s="28"/>
      <c r="G2154" s="28"/>
      <c r="H2154" s="28"/>
      <c r="I2154" s="28"/>
      <c r="J2154" s="28"/>
      <c r="K2154" s="28"/>
      <c r="L2154" s="28"/>
      <c r="M2154" s="28"/>
      <c r="N2154" s="28"/>
      <c r="O2154" s="28"/>
      <c r="T2154" s="28"/>
      <c r="U2154" s="61"/>
      <c r="V2154" s="3"/>
      <c r="W2154" s="3"/>
    </row>
    <row r="2155" spans="1:23" ht="35.1" customHeight="1" x14ac:dyDescent="0.25">
      <c r="A2155" s="27"/>
      <c r="B2155" s="27"/>
      <c r="C2155" s="3"/>
      <c r="D2155" s="4"/>
      <c r="E2155" s="28"/>
      <c r="F2155" s="28"/>
      <c r="G2155" s="28"/>
      <c r="H2155" s="28"/>
      <c r="I2155" s="28"/>
      <c r="J2155" s="28"/>
      <c r="K2155" s="28"/>
      <c r="L2155" s="28"/>
      <c r="M2155" s="28"/>
      <c r="N2155" s="28"/>
      <c r="O2155" s="28"/>
      <c r="T2155" s="28"/>
      <c r="U2155" s="61"/>
      <c r="V2155" s="3"/>
      <c r="W2155" s="3"/>
    </row>
    <row r="2156" spans="1:23" ht="35.1" customHeight="1" x14ac:dyDescent="0.25">
      <c r="A2156" s="27"/>
      <c r="B2156" s="27"/>
      <c r="C2156" s="3"/>
      <c r="D2156" s="4"/>
      <c r="E2156" s="28"/>
      <c r="F2156" s="28"/>
      <c r="G2156" s="28"/>
      <c r="H2156" s="28"/>
      <c r="I2156" s="28"/>
      <c r="J2156" s="28"/>
      <c r="K2156" s="28"/>
      <c r="L2156" s="28"/>
      <c r="M2156" s="28"/>
      <c r="N2156" s="28"/>
      <c r="O2156" s="28"/>
      <c r="T2156" s="28"/>
      <c r="U2156" s="61"/>
      <c r="V2156" s="3"/>
      <c r="W2156" s="3"/>
    </row>
    <row r="2157" spans="1:23" ht="35.1" customHeight="1" x14ac:dyDescent="0.25">
      <c r="A2157" s="27"/>
      <c r="B2157" s="27"/>
      <c r="C2157" s="3"/>
      <c r="D2157" s="4"/>
      <c r="E2157" s="28"/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T2157" s="28"/>
      <c r="U2157" s="61"/>
      <c r="V2157" s="3"/>
      <c r="W2157" s="3"/>
    </row>
    <row r="2158" spans="1:23" ht="35.1" customHeight="1" x14ac:dyDescent="0.25">
      <c r="A2158" s="27"/>
      <c r="B2158" s="27"/>
      <c r="C2158" s="3"/>
      <c r="D2158" s="4"/>
      <c r="E2158" s="28"/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T2158" s="28"/>
      <c r="U2158" s="61"/>
      <c r="V2158" s="3"/>
      <c r="W2158" s="3"/>
    </row>
    <row r="2159" spans="1:23" ht="35.1" customHeight="1" x14ac:dyDescent="0.25">
      <c r="A2159" s="27"/>
      <c r="B2159" s="27"/>
      <c r="C2159" s="3"/>
      <c r="D2159" s="4"/>
      <c r="E2159" s="28"/>
      <c r="F2159" s="28"/>
      <c r="G2159" s="28"/>
      <c r="H2159" s="28"/>
      <c r="I2159" s="28"/>
      <c r="J2159" s="28"/>
      <c r="K2159" s="28"/>
      <c r="L2159" s="28"/>
      <c r="M2159" s="28"/>
      <c r="N2159" s="28"/>
      <c r="O2159" s="28"/>
      <c r="T2159" s="28"/>
      <c r="U2159" s="61"/>
      <c r="V2159" s="3"/>
      <c r="W2159" s="3"/>
    </row>
    <row r="2160" spans="1:23" ht="35.1" customHeight="1" x14ac:dyDescent="0.25">
      <c r="A2160" s="27"/>
      <c r="B2160" s="27"/>
      <c r="C2160" s="3"/>
      <c r="D2160" s="4"/>
      <c r="E2160" s="28"/>
      <c r="F2160" s="28"/>
      <c r="G2160" s="28"/>
      <c r="H2160" s="28"/>
      <c r="I2160" s="28"/>
      <c r="J2160" s="28"/>
      <c r="K2160" s="28"/>
      <c r="L2160" s="28"/>
      <c r="M2160" s="28"/>
      <c r="N2160" s="28"/>
      <c r="O2160" s="28"/>
      <c r="T2160" s="28"/>
      <c r="U2160" s="61"/>
      <c r="V2160" s="3"/>
      <c r="W2160" s="3"/>
    </row>
    <row r="2161" spans="1:23" ht="35.1" customHeight="1" x14ac:dyDescent="0.25">
      <c r="A2161" s="27"/>
      <c r="B2161" s="27"/>
      <c r="C2161" s="3"/>
      <c r="D2161" s="4"/>
      <c r="E2161" s="28"/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T2161" s="28"/>
      <c r="U2161" s="61"/>
      <c r="V2161" s="3"/>
      <c r="W2161" s="3"/>
    </row>
    <row r="2162" spans="1:23" ht="35.1" customHeight="1" x14ac:dyDescent="0.25">
      <c r="A2162" s="27"/>
      <c r="B2162" s="27"/>
      <c r="C2162" s="3"/>
      <c r="D2162" s="4"/>
      <c r="E2162" s="28"/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T2162" s="28"/>
      <c r="U2162" s="61"/>
      <c r="V2162" s="3"/>
      <c r="W2162" s="3"/>
    </row>
    <row r="2163" spans="1:23" ht="35.1" customHeight="1" x14ac:dyDescent="0.25">
      <c r="A2163" s="27"/>
      <c r="B2163" s="27"/>
      <c r="C2163" s="3"/>
      <c r="D2163" s="4"/>
      <c r="E2163" s="28"/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T2163" s="28"/>
      <c r="U2163" s="61"/>
      <c r="V2163" s="3"/>
      <c r="W2163" s="3"/>
    </row>
    <row r="2164" spans="1:23" ht="35.1" customHeight="1" x14ac:dyDescent="0.25">
      <c r="A2164" s="27"/>
      <c r="B2164" s="27"/>
      <c r="C2164" s="3"/>
      <c r="D2164" s="4"/>
      <c r="E2164" s="28"/>
      <c r="F2164" s="28"/>
      <c r="G2164" s="28"/>
      <c r="H2164" s="28"/>
      <c r="I2164" s="28"/>
      <c r="J2164" s="28"/>
      <c r="K2164" s="28"/>
      <c r="L2164" s="28"/>
      <c r="M2164" s="28"/>
      <c r="N2164" s="28"/>
      <c r="O2164" s="28"/>
      <c r="T2164" s="28"/>
      <c r="U2164" s="61"/>
      <c r="V2164" s="3"/>
      <c r="W2164" s="3"/>
    </row>
    <row r="2165" spans="1:23" ht="35.1" customHeight="1" x14ac:dyDescent="0.25">
      <c r="A2165" s="27"/>
      <c r="B2165" s="27"/>
      <c r="C2165" s="3"/>
      <c r="D2165" s="4"/>
      <c r="E2165" s="28"/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T2165" s="28"/>
      <c r="U2165" s="61"/>
      <c r="V2165" s="3"/>
      <c r="W2165" s="3"/>
    </row>
    <row r="2166" spans="1:23" ht="35.1" customHeight="1" x14ac:dyDescent="0.25">
      <c r="A2166" s="27"/>
      <c r="B2166" s="27"/>
      <c r="C2166" s="3"/>
      <c r="D2166" s="4"/>
      <c r="E2166" s="28"/>
      <c r="F2166" s="28"/>
      <c r="G2166" s="28"/>
      <c r="H2166" s="28"/>
      <c r="I2166" s="28"/>
      <c r="J2166" s="28"/>
      <c r="K2166" s="28"/>
      <c r="L2166" s="28"/>
      <c r="M2166" s="28"/>
      <c r="N2166" s="28"/>
      <c r="O2166" s="28"/>
      <c r="T2166" s="28"/>
      <c r="U2166" s="61"/>
      <c r="V2166" s="3"/>
      <c r="W2166" s="3"/>
    </row>
    <row r="2167" spans="1:23" ht="35.1" customHeight="1" x14ac:dyDescent="0.25">
      <c r="A2167" s="27"/>
      <c r="B2167" s="27"/>
      <c r="C2167" s="3"/>
      <c r="D2167" s="4"/>
      <c r="E2167" s="28"/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T2167" s="28"/>
      <c r="U2167" s="61"/>
      <c r="V2167" s="3"/>
      <c r="W2167" s="3"/>
    </row>
    <row r="2168" spans="1:23" ht="35.1" customHeight="1" x14ac:dyDescent="0.25">
      <c r="A2168" s="27"/>
      <c r="B2168" s="27"/>
      <c r="C2168" s="3"/>
      <c r="D2168" s="4"/>
      <c r="E2168" s="28"/>
      <c r="F2168" s="28"/>
      <c r="G2168" s="28"/>
      <c r="H2168" s="28"/>
      <c r="I2168" s="28"/>
      <c r="J2168" s="28"/>
      <c r="K2168" s="28"/>
      <c r="L2168" s="28"/>
      <c r="M2168" s="28"/>
      <c r="N2168" s="28"/>
      <c r="O2168" s="28"/>
      <c r="T2168" s="28"/>
      <c r="U2168" s="61"/>
      <c r="V2168" s="3"/>
      <c r="W2168" s="3"/>
    </row>
    <row r="2169" spans="1:23" ht="35.1" customHeight="1" x14ac:dyDescent="0.25">
      <c r="A2169" s="27"/>
      <c r="B2169" s="27"/>
      <c r="C2169" s="3"/>
      <c r="D2169" s="4"/>
      <c r="E2169" s="28"/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T2169" s="28"/>
      <c r="U2169" s="61"/>
      <c r="V2169" s="3"/>
      <c r="W2169" s="3"/>
    </row>
    <row r="2170" spans="1:23" ht="35.1" customHeight="1" x14ac:dyDescent="0.25">
      <c r="A2170" s="27"/>
      <c r="B2170" s="27"/>
      <c r="C2170" s="3"/>
      <c r="D2170" s="4"/>
      <c r="E2170" s="28"/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T2170" s="28"/>
      <c r="U2170" s="61"/>
      <c r="V2170" s="3"/>
      <c r="W2170" s="3"/>
    </row>
    <row r="2171" spans="1:23" ht="35.1" customHeight="1" x14ac:dyDescent="0.25">
      <c r="A2171" s="27"/>
      <c r="B2171" s="27"/>
      <c r="C2171" s="3"/>
      <c r="D2171" s="4"/>
      <c r="E2171" s="28"/>
      <c r="F2171" s="28"/>
      <c r="G2171" s="28"/>
      <c r="H2171" s="28"/>
      <c r="I2171" s="28"/>
      <c r="J2171" s="28"/>
      <c r="K2171" s="28"/>
      <c r="L2171" s="28"/>
      <c r="M2171" s="28"/>
      <c r="N2171" s="28"/>
      <c r="O2171" s="28"/>
      <c r="T2171" s="28"/>
      <c r="U2171" s="61"/>
      <c r="V2171" s="3"/>
      <c r="W2171" s="3"/>
    </row>
    <row r="2172" spans="1:23" ht="35.1" customHeight="1" x14ac:dyDescent="0.25">
      <c r="A2172" s="27"/>
      <c r="B2172" s="27"/>
      <c r="C2172" s="3"/>
      <c r="D2172" s="4"/>
      <c r="E2172" s="28"/>
      <c r="F2172" s="28"/>
      <c r="G2172" s="28"/>
      <c r="H2172" s="28"/>
      <c r="I2172" s="28"/>
      <c r="J2172" s="28"/>
      <c r="K2172" s="28"/>
      <c r="L2172" s="28"/>
      <c r="M2172" s="28"/>
      <c r="N2172" s="28"/>
      <c r="O2172" s="28"/>
      <c r="T2172" s="28"/>
      <c r="U2172" s="61"/>
      <c r="V2172" s="3"/>
      <c r="W2172" s="3"/>
    </row>
    <row r="2173" spans="1:23" ht="35.1" customHeight="1" x14ac:dyDescent="0.25">
      <c r="A2173" s="27"/>
      <c r="B2173" s="27"/>
      <c r="C2173" s="3"/>
      <c r="D2173" s="4"/>
      <c r="E2173" s="28"/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T2173" s="28"/>
      <c r="U2173" s="61"/>
      <c r="V2173" s="3"/>
      <c r="W2173" s="3"/>
    </row>
    <row r="2174" spans="1:23" ht="35.1" customHeight="1" x14ac:dyDescent="0.25">
      <c r="A2174" s="27"/>
      <c r="B2174" s="27"/>
      <c r="C2174" s="3"/>
      <c r="D2174" s="4"/>
      <c r="E2174" s="28"/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T2174" s="28"/>
      <c r="U2174" s="61"/>
      <c r="V2174" s="3"/>
      <c r="W2174" s="3"/>
    </row>
    <row r="2175" spans="1:23" ht="35.1" customHeight="1" x14ac:dyDescent="0.25">
      <c r="A2175" s="27"/>
      <c r="B2175" s="27"/>
      <c r="C2175" s="3"/>
      <c r="D2175" s="4"/>
      <c r="E2175" s="28"/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T2175" s="28"/>
      <c r="U2175" s="61"/>
      <c r="V2175" s="3"/>
      <c r="W2175" s="3"/>
    </row>
    <row r="2176" spans="1:23" ht="35.1" customHeight="1" x14ac:dyDescent="0.25">
      <c r="A2176" s="27"/>
      <c r="B2176" s="27"/>
      <c r="C2176" s="3"/>
      <c r="D2176" s="4"/>
      <c r="E2176" s="28"/>
      <c r="F2176" s="28"/>
      <c r="G2176" s="28"/>
      <c r="H2176" s="28"/>
      <c r="I2176" s="28"/>
      <c r="J2176" s="28"/>
      <c r="K2176" s="28"/>
      <c r="L2176" s="28"/>
      <c r="M2176" s="28"/>
      <c r="N2176" s="28"/>
      <c r="O2176" s="28"/>
      <c r="T2176" s="28"/>
      <c r="U2176" s="61"/>
      <c r="V2176" s="3"/>
      <c r="W2176" s="3"/>
    </row>
    <row r="2177" spans="1:23" ht="35.1" customHeight="1" x14ac:dyDescent="0.25">
      <c r="A2177" s="27"/>
      <c r="B2177" s="27"/>
      <c r="C2177" s="3"/>
      <c r="D2177" s="4"/>
      <c r="E2177" s="28"/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T2177" s="28"/>
      <c r="U2177" s="61"/>
      <c r="V2177" s="3"/>
      <c r="W2177" s="3"/>
    </row>
    <row r="2178" spans="1:23" ht="35.1" customHeight="1" x14ac:dyDescent="0.25">
      <c r="A2178" s="27"/>
      <c r="B2178" s="27"/>
      <c r="C2178" s="3"/>
      <c r="D2178" s="4"/>
      <c r="E2178" s="28"/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T2178" s="28"/>
      <c r="U2178" s="61"/>
      <c r="V2178" s="3"/>
      <c r="W2178" s="3"/>
    </row>
    <row r="2179" spans="1:23" ht="35.1" customHeight="1" x14ac:dyDescent="0.25">
      <c r="A2179" s="27"/>
      <c r="B2179" s="27"/>
      <c r="C2179" s="3"/>
      <c r="D2179" s="4"/>
      <c r="E2179" s="28"/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T2179" s="28"/>
      <c r="U2179" s="61"/>
      <c r="V2179" s="3"/>
      <c r="W2179" s="3"/>
    </row>
    <row r="2180" spans="1:23" ht="35.1" customHeight="1" x14ac:dyDescent="0.25">
      <c r="A2180" s="27"/>
      <c r="B2180" s="27"/>
      <c r="C2180" s="3"/>
      <c r="D2180" s="4"/>
      <c r="E2180" s="28"/>
      <c r="F2180" s="28"/>
      <c r="G2180" s="28"/>
      <c r="H2180" s="28"/>
      <c r="I2180" s="28"/>
      <c r="J2180" s="28"/>
      <c r="K2180" s="28"/>
      <c r="L2180" s="28"/>
      <c r="M2180" s="28"/>
      <c r="N2180" s="28"/>
      <c r="O2180" s="28"/>
      <c r="T2180" s="28"/>
      <c r="U2180" s="61"/>
      <c r="V2180" s="3"/>
      <c r="W2180" s="3"/>
    </row>
    <row r="2181" spans="1:23" ht="35.1" customHeight="1" x14ac:dyDescent="0.25">
      <c r="A2181" s="27"/>
      <c r="B2181" s="27"/>
      <c r="C2181" s="3"/>
      <c r="D2181" s="4"/>
      <c r="E2181" s="28"/>
      <c r="F2181" s="28"/>
      <c r="G2181" s="28"/>
      <c r="H2181" s="28"/>
      <c r="I2181" s="28"/>
      <c r="J2181" s="28"/>
      <c r="K2181" s="28"/>
      <c r="L2181" s="28"/>
      <c r="M2181" s="28"/>
      <c r="N2181" s="28"/>
      <c r="O2181" s="28"/>
      <c r="T2181" s="28"/>
      <c r="U2181" s="61"/>
      <c r="V2181" s="3"/>
      <c r="W2181" s="3"/>
    </row>
    <row r="2182" spans="1:23" ht="35.1" customHeight="1" x14ac:dyDescent="0.25">
      <c r="A2182" s="27"/>
      <c r="B2182" s="27"/>
      <c r="C2182" s="3"/>
      <c r="D2182" s="4"/>
      <c r="E2182" s="28"/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T2182" s="28"/>
      <c r="U2182" s="61"/>
      <c r="V2182" s="3"/>
      <c r="W2182" s="3"/>
    </row>
    <row r="2183" spans="1:23" ht="35.1" customHeight="1" x14ac:dyDescent="0.25">
      <c r="A2183" s="27"/>
      <c r="B2183" s="27"/>
      <c r="C2183" s="3"/>
      <c r="D2183" s="4"/>
      <c r="E2183" s="28"/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T2183" s="28"/>
      <c r="U2183" s="61"/>
      <c r="V2183" s="3"/>
      <c r="W2183" s="3"/>
    </row>
    <row r="2184" spans="1:23" ht="35.1" customHeight="1" x14ac:dyDescent="0.25">
      <c r="A2184" s="27"/>
      <c r="B2184" s="27"/>
      <c r="C2184" s="3"/>
      <c r="D2184" s="4"/>
      <c r="E2184" s="28"/>
      <c r="F2184" s="28"/>
      <c r="G2184" s="28"/>
      <c r="H2184" s="28"/>
      <c r="I2184" s="28"/>
      <c r="J2184" s="28"/>
      <c r="K2184" s="28"/>
      <c r="L2184" s="28"/>
      <c r="M2184" s="28"/>
      <c r="N2184" s="28"/>
      <c r="O2184" s="28"/>
      <c r="T2184" s="28"/>
      <c r="U2184" s="61"/>
      <c r="V2184" s="3"/>
      <c r="W2184" s="3"/>
    </row>
    <row r="2185" spans="1:23" ht="35.1" customHeight="1" x14ac:dyDescent="0.25">
      <c r="A2185" s="27"/>
      <c r="B2185" s="27"/>
      <c r="C2185" s="3"/>
      <c r="D2185" s="4"/>
      <c r="E2185" s="28"/>
      <c r="F2185" s="28"/>
      <c r="G2185" s="28"/>
      <c r="H2185" s="28"/>
      <c r="I2185" s="28"/>
      <c r="J2185" s="28"/>
      <c r="K2185" s="28"/>
      <c r="L2185" s="28"/>
      <c r="M2185" s="28"/>
      <c r="N2185" s="28"/>
      <c r="O2185" s="28"/>
      <c r="T2185" s="28"/>
      <c r="U2185" s="61"/>
      <c r="V2185" s="3"/>
      <c r="W2185" s="3"/>
    </row>
    <row r="2186" spans="1:23" ht="35.1" customHeight="1" x14ac:dyDescent="0.25">
      <c r="A2186" s="27"/>
      <c r="B2186" s="27"/>
      <c r="C2186" s="3"/>
      <c r="D2186" s="4"/>
      <c r="E2186" s="28"/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T2186" s="28"/>
      <c r="U2186" s="61"/>
      <c r="V2186" s="3"/>
      <c r="W2186" s="3"/>
    </row>
    <row r="2187" spans="1:23" ht="35.1" customHeight="1" x14ac:dyDescent="0.25">
      <c r="A2187" s="27"/>
      <c r="B2187" s="27"/>
      <c r="C2187" s="3"/>
      <c r="D2187" s="4"/>
      <c r="E2187" s="28"/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T2187" s="28"/>
      <c r="U2187" s="61"/>
      <c r="V2187" s="3"/>
      <c r="W2187" s="3"/>
    </row>
    <row r="2188" spans="1:23" ht="35.1" customHeight="1" x14ac:dyDescent="0.25">
      <c r="A2188" s="27"/>
      <c r="B2188" s="27"/>
      <c r="C2188" s="3"/>
      <c r="D2188" s="4"/>
      <c r="E2188" s="28"/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T2188" s="28"/>
      <c r="U2188" s="61"/>
      <c r="V2188" s="3"/>
      <c r="W2188" s="3"/>
    </row>
    <row r="2189" spans="1:23" ht="35.1" customHeight="1" x14ac:dyDescent="0.25">
      <c r="A2189" s="27"/>
      <c r="B2189" s="27"/>
      <c r="C2189" s="3"/>
      <c r="D2189" s="4"/>
      <c r="E2189" s="28"/>
      <c r="F2189" s="28"/>
      <c r="G2189" s="28"/>
      <c r="H2189" s="28"/>
      <c r="I2189" s="28"/>
      <c r="J2189" s="28"/>
      <c r="K2189" s="28"/>
      <c r="L2189" s="28"/>
      <c r="M2189" s="28"/>
      <c r="N2189" s="28"/>
      <c r="O2189" s="28"/>
      <c r="T2189" s="28"/>
      <c r="U2189" s="61"/>
      <c r="V2189" s="3"/>
      <c r="W2189" s="3"/>
    </row>
    <row r="2190" spans="1:23" ht="35.1" customHeight="1" x14ac:dyDescent="0.25">
      <c r="A2190" s="27"/>
      <c r="B2190" s="27"/>
      <c r="C2190" s="3"/>
      <c r="D2190" s="4"/>
      <c r="E2190" s="28"/>
      <c r="F2190" s="28"/>
      <c r="G2190" s="28"/>
      <c r="H2190" s="28"/>
      <c r="I2190" s="28"/>
      <c r="J2190" s="28"/>
      <c r="K2190" s="28"/>
      <c r="L2190" s="28"/>
      <c r="M2190" s="28"/>
      <c r="N2190" s="28"/>
      <c r="O2190" s="28"/>
      <c r="T2190" s="28"/>
      <c r="U2190" s="61"/>
      <c r="V2190" s="3"/>
      <c r="W2190" s="3"/>
    </row>
    <row r="2191" spans="1:23" ht="35.1" customHeight="1" x14ac:dyDescent="0.25">
      <c r="A2191" s="27"/>
      <c r="B2191" s="27"/>
      <c r="C2191" s="3"/>
      <c r="D2191" s="4"/>
      <c r="E2191" s="28"/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T2191" s="28"/>
      <c r="U2191" s="61"/>
      <c r="V2191" s="3"/>
      <c r="W2191" s="3"/>
    </row>
    <row r="2192" spans="1:23" ht="35.1" customHeight="1" x14ac:dyDescent="0.25">
      <c r="A2192" s="27"/>
      <c r="B2192" s="27"/>
      <c r="C2192" s="3"/>
      <c r="D2192" s="4"/>
      <c r="E2192" s="28"/>
      <c r="F2192" s="28"/>
      <c r="G2192" s="28"/>
      <c r="H2192" s="28"/>
      <c r="I2192" s="28"/>
      <c r="J2192" s="28"/>
      <c r="K2192" s="28"/>
      <c r="L2192" s="28"/>
      <c r="M2192" s="28"/>
      <c r="N2192" s="28"/>
      <c r="O2192" s="28"/>
      <c r="T2192" s="28"/>
      <c r="U2192" s="61"/>
      <c r="V2192" s="3"/>
      <c r="W2192" s="3"/>
    </row>
    <row r="2193" spans="1:23" ht="35.1" customHeight="1" x14ac:dyDescent="0.25">
      <c r="A2193" s="27"/>
      <c r="B2193" s="27"/>
      <c r="C2193" s="3"/>
      <c r="D2193" s="4"/>
      <c r="E2193" s="28"/>
      <c r="F2193" s="28"/>
      <c r="G2193" s="28"/>
      <c r="H2193" s="28"/>
      <c r="I2193" s="28"/>
      <c r="J2193" s="28"/>
      <c r="K2193" s="28"/>
      <c r="L2193" s="28"/>
      <c r="M2193" s="28"/>
      <c r="N2193" s="28"/>
      <c r="O2193" s="28"/>
      <c r="T2193" s="28"/>
      <c r="U2193" s="61"/>
      <c r="V2193" s="3"/>
      <c r="W2193" s="3"/>
    </row>
    <row r="2194" spans="1:23" ht="35.1" customHeight="1" x14ac:dyDescent="0.25">
      <c r="A2194" s="27"/>
      <c r="B2194" s="27"/>
      <c r="C2194" s="3"/>
      <c r="D2194" s="4"/>
      <c r="E2194" s="28"/>
      <c r="F2194" s="28"/>
      <c r="G2194" s="28"/>
      <c r="H2194" s="28"/>
      <c r="I2194" s="28"/>
      <c r="J2194" s="28"/>
      <c r="K2194" s="28"/>
      <c r="L2194" s="28"/>
      <c r="M2194" s="28"/>
      <c r="N2194" s="28"/>
      <c r="O2194" s="28"/>
      <c r="T2194" s="28"/>
      <c r="U2194" s="61"/>
      <c r="V2194" s="3"/>
      <c r="W2194" s="3"/>
    </row>
    <row r="2195" spans="1:23" ht="35.1" customHeight="1" x14ac:dyDescent="0.25">
      <c r="A2195" s="27"/>
      <c r="B2195" s="27"/>
      <c r="C2195" s="3"/>
      <c r="D2195" s="4"/>
      <c r="E2195" s="28"/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T2195" s="28"/>
      <c r="U2195" s="61"/>
      <c r="V2195" s="3"/>
      <c r="W2195" s="3"/>
    </row>
    <row r="2196" spans="1:23" ht="35.1" customHeight="1" x14ac:dyDescent="0.25">
      <c r="A2196" s="27"/>
      <c r="B2196" s="27"/>
      <c r="C2196" s="3"/>
      <c r="D2196" s="4"/>
      <c r="E2196" s="28"/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T2196" s="28"/>
      <c r="U2196" s="61"/>
      <c r="V2196" s="3"/>
      <c r="W2196" s="3"/>
    </row>
    <row r="2197" spans="1:23" ht="35.1" customHeight="1" x14ac:dyDescent="0.25">
      <c r="A2197" s="27"/>
      <c r="B2197" s="27"/>
      <c r="C2197" s="3"/>
      <c r="D2197" s="4"/>
      <c r="E2197" s="28"/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T2197" s="28"/>
      <c r="U2197" s="61"/>
      <c r="V2197" s="3"/>
      <c r="W2197" s="3"/>
    </row>
    <row r="2198" spans="1:23" ht="35.1" customHeight="1" x14ac:dyDescent="0.25">
      <c r="A2198" s="27"/>
      <c r="B2198" s="27"/>
      <c r="C2198" s="3"/>
      <c r="D2198" s="4"/>
      <c r="E2198" s="28"/>
      <c r="F2198" s="28"/>
      <c r="G2198" s="28"/>
      <c r="H2198" s="28"/>
      <c r="I2198" s="28"/>
      <c r="J2198" s="28"/>
      <c r="K2198" s="28"/>
      <c r="L2198" s="28"/>
      <c r="M2198" s="28"/>
      <c r="N2198" s="28"/>
      <c r="O2198" s="28"/>
      <c r="T2198" s="28"/>
      <c r="U2198" s="61"/>
      <c r="V2198" s="3"/>
      <c r="W2198" s="3"/>
    </row>
    <row r="2199" spans="1:23" ht="35.1" customHeight="1" x14ac:dyDescent="0.25">
      <c r="A2199" s="27"/>
      <c r="B2199" s="27"/>
      <c r="C2199" s="3"/>
      <c r="D2199" s="4"/>
      <c r="E2199" s="28"/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T2199" s="28"/>
      <c r="U2199" s="61"/>
      <c r="V2199" s="3"/>
      <c r="W2199" s="3"/>
    </row>
    <row r="2200" spans="1:23" ht="35.1" customHeight="1" x14ac:dyDescent="0.25">
      <c r="A2200" s="27"/>
      <c r="B2200" s="27"/>
      <c r="C2200" s="3"/>
      <c r="D2200" s="4"/>
      <c r="E2200" s="28"/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T2200" s="28"/>
      <c r="U2200" s="61"/>
      <c r="V2200" s="3"/>
      <c r="W2200" s="3"/>
    </row>
    <row r="2201" spans="1:23" ht="35.1" customHeight="1" x14ac:dyDescent="0.25">
      <c r="A2201" s="27"/>
      <c r="B2201" s="27"/>
      <c r="C2201" s="3"/>
      <c r="D2201" s="4"/>
      <c r="E2201" s="28"/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T2201" s="28"/>
      <c r="U2201" s="61"/>
      <c r="V2201" s="3"/>
      <c r="W2201" s="3"/>
    </row>
    <row r="2202" spans="1:23" ht="35.1" customHeight="1" x14ac:dyDescent="0.25">
      <c r="A2202" s="27"/>
      <c r="B2202" s="27"/>
      <c r="C2202" s="3"/>
      <c r="D2202" s="4"/>
      <c r="E2202" s="28"/>
      <c r="F2202" s="28"/>
      <c r="G2202" s="28"/>
      <c r="H2202" s="28"/>
      <c r="I2202" s="28"/>
      <c r="J2202" s="28"/>
      <c r="K2202" s="28"/>
      <c r="L2202" s="28"/>
      <c r="M2202" s="28"/>
      <c r="N2202" s="28"/>
      <c r="O2202" s="28"/>
      <c r="T2202" s="28"/>
      <c r="U2202" s="61"/>
      <c r="V2202" s="3"/>
      <c r="W2202" s="3"/>
    </row>
    <row r="2203" spans="1:23" ht="35.1" customHeight="1" x14ac:dyDescent="0.25">
      <c r="A2203" s="27"/>
      <c r="B2203" s="27"/>
      <c r="C2203" s="3"/>
      <c r="D2203" s="4"/>
      <c r="E2203" s="28"/>
      <c r="F2203" s="28"/>
      <c r="G2203" s="28"/>
      <c r="H2203" s="28"/>
      <c r="I2203" s="28"/>
      <c r="J2203" s="28"/>
      <c r="K2203" s="28"/>
      <c r="L2203" s="28"/>
      <c r="M2203" s="28"/>
      <c r="N2203" s="28"/>
      <c r="O2203" s="28"/>
      <c r="T2203" s="28"/>
      <c r="U2203" s="61"/>
      <c r="V2203" s="3"/>
      <c r="W2203" s="3"/>
    </row>
    <row r="2204" spans="1:23" ht="35.1" customHeight="1" x14ac:dyDescent="0.25">
      <c r="A2204" s="27"/>
      <c r="B2204" s="27"/>
      <c r="C2204" s="3"/>
      <c r="D2204" s="4"/>
      <c r="E2204" s="28"/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T2204" s="28"/>
      <c r="U2204" s="61"/>
      <c r="V2204" s="3"/>
      <c r="W2204" s="3"/>
    </row>
    <row r="2205" spans="1:23" ht="35.1" customHeight="1" x14ac:dyDescent="0.25">
      <c r="A2205" s="27"/>
      <c r="B2205" s="27"/>
      <c r="C2205" s="3"/>
      <c r="D2205" s="4"/>
      <c r="E2205" s="28"/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T2205" s="28"/>
      <c r="U2205" s="61"/>
      <c r="V2205" s="3"/>
      <c r="W2205" s="3"/>
    </row>
    <row r="2206" spans="1:23" ht="35.1" customHeight="1" x14ac:dyDescent="0.25">
      <c r="A2206" s="27"/>
      <c r="B2206" s="27"/>
      <c r="C2206" s="3"/>
      <c r="D2206" s="4"/>
      <c r="E2206" s="28"/>
      <c r="F2206" s="28"/>
      <c r="G2206" s="28"/>
      <c r="H2206" s="28"/>
      <c r="I2206" s="28"/>
      <c r="J2206" s="28"/>
      <c r="K2206" s="28"/>
      <c r="L2206" s="28"/>
      <c r="M2206" s="28"/>
      <c r="N2206" s="28"/>
      <c r="O2206" s="28"/>
      <c r="T2206" s="28"/>
      <c r="U2206" s="61"/>
      <c r="V2206" s="3"/>
      <c r="W2206" s="3"/>
    </row>
    <row r="2207" spans="1:23" ht="35.1" customHeight="1" x14ac:dyDescent="0.25">
      <c r="A2207" s="27"/>
      <c r="B2207" s="27"/>
      <c r="C2207" s="3"/>
      <c r="D2207" s="4"/>
      <c r="E2207" s="28"/>
      <c r="F2207" s="28"/>
      <c r="G2207" s="28"/>
      <c r="H2207" s="28"/>
      <c r="I2207" s="28"/>
      <c r="J2207" s="28"/>
      <c r="K2207" s="28"/>
      <c r="L2207" s="28"/>
      <c r="M2207" s="28"/>
      <c r="N2207" s="28"/>
      <c r="O2207" s="28"/>
      <c r="T2207" s="28"/>
      <c r="U2207" s="61"/>
      <c r="V2207" s="3"/>
      <c r="W2207" s="3"/>
    </row>
    <row r="2208" spans="1:23" ht="35.1" customHeight="1" x14ac:dyDescent="0.25">
      <c r="A2208" s="27"/>
      <c r="B2208" s="27"/>
      <c r="C2208" s="3"/>
      <c r="D2208" s="4"/>
      <c r="E2208" s="28"/>
      <c r="F2208" s="28"/>
      <c r="G2208" s="28"/>
      <c r="H2208" s="28"/>
      <c r="I2208" s="28"/>
      <c r="J2208" s="28"/>
      <c r="K2208" s="28"/>
      <c r="L2208" s="28"/>
      <c r="M2208" s="28"/>
      <c r="N2208" s="28"/>
      <c r="O2208" s="28"/>
      <c r="T2208" s="28"/>
      <c r="U2208" s="61"/>
      <c r="V2208" s="3"/>
      <c r="W2208" s="3"/>
    </row>
    <row r="2209" spans="1:23" ht="35.1" customHeight="1" x14ac:dyDescent="0.25">
      <c r="A2209" s="27"/>
      <c r="B2209" s="27"/>
      <c r="C2209" s="3"/>
      <c r="D2209" s="4"/>
      <c r="E2209" s="28"/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T2209" s="28"/>
      <c r="U2209" s="61"/>
      <c r="V2209" s="3"/>
      <c r="W2209" s="3"/>
    </row>
    <row r="2210" spans="1:23" ht="35.1" customHeight="1" x14ac:dyDescent="0.25">
      <c r="A2210" s="27"/>
      <c r="B2210" s="27"/>
      <c r="C2210" s="3"/>
      <c r="D2210" s="4"/>
      <c r="E2210" s="28"/>
      <c r="F2210" s="28"/>
      <c r="G2210" s="28"/>
      <c r="H2210" s="28"/>
      <c r="I2210" s="28"/>
      <c r="J2210" s="28"/>
      <c r="K2210" s="28"/>
      <c r="L2210" s="28"/>
      <c r="M2210" s="28"/>
      <c r="N2210" s="28"/>
      <c r="O2210" s="28"/>
      <c r="T2210" s="28"/>
      <c r="U2210" s="61"/>
      <c r="V2210" s="3"/>
      <c r="W2210" s="3"/>
    </row>
    <row r="2211" spans="1:23" ht="35.1" customHeight="1" x14ac:dyDescent="0.25">
      <c r="A2211" s="27"/>
      <c r="B2211" s="27"/>
      <c r="C2211" s="3"/>
      <c r="D2211" s="4"/>
      <c r="E2211" s="28"/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T2211" s="28"/>
      <c r="U2211" s="61"/>
      <c r="V2211" s="3"/>
      <c r="W2211" s="3"/>
    </row>
    <row r="2212" spans="1:23" ht="35.1" customHeight="1" x14ac:dyDescent="0.25">
      <c r="A2212" s="27"/>
      <c r="B2212" s="27"/>
      <c r="C2212" s="3"/>
      <c r="D2212" s="4"/>
      <c r="E2212" s="28"/>
      <c r="F2212" s="28"/>
      <c r="G2212" s="28"/>
      <c r="H2212" s="28"/>
      <c r="I2212" s="28"/>
      <c r="J2212" s="28"/>
      <c r="K2212" s="28"/>
      <c r="L2212" s="28"/>
      <c r="M2212" s="28"/>
      <c r="N2212" s="28"/>
      <c r="O2212" s="28"/>
      <c r="T2212" s="28"/>
      <c r="U2212" s="61"/>
      <c r="V2212" s="3"/>
      <c r="W2212" s="3"/>
    </row>
    <row r="2213" spans="1:23" ht="35.1" customHeight="1" x14ac:dyDescent="0.25">
      <c r="A2213" s="27"/>
      <c r="B2213" s="27"/>
      <c r="C2213" s="3"/>
      <c r="D2213" s="4"/>
      <c r="E2213" s="28"/>
      <c r="F2213" s="28"/>
      <c r="G2213" s="28"/>
      <c r="H2213" s="28"/>
      <c r="I2213" s="28"/>
      <c r="J2213" s="28"/>
      <c r="K2213" s="28"/>
      <c r="L2213" s="28"/>
      <c r="M2213" s="28"/>
      <c r="N2213" s="28"/>
      <c r="O2213" s="28"/>
      <c r="T2213" s="28"/>
      <c r="U2213" s="61"/>
      <c r="V2213" s="3"/>
      <c r="W2213" s="3"/>
    </row>
    <row r="2214" spans="1:23" ht="35.1" customHeight="1" x14ac:dyDescent="0.25">
      <c r="A2214" s="27"/>
      <c r="B2214" s="27"/>
      <c r="C2214" s="3"/>
      <c r="D2214" s="4"/>
      <c r="E2214" s="28"/>
      <c r="F2214" s="28"/>
      <c r="G2214" s="28"/>
      <c r="H2214" s="28"/>
      <c r="I2214" s="28"/>
      <c r="J2214" s="28"/>
      <c r="K2214" s="28"/>
      <c r="L2214" s="28"/>
      <c r="M2214" s="28"/>
      <c r="N2214" s="28"/>
      <c r="O2214" s="28"/>
      <c r="T2214" s="28"/>
      <c r="U2214" s="61"/>
      <c r="V2214" s="3"/>
      <c r="W2214" s="3"/>
    </row>
    <row r="2215" spans="1:23" ht="35.1" customHeight="1" x14ac:dyDescent="0.25">
      <c r="A2215" s="27"/>
      <c r="B2215" s="27"/>
      <c r="C2215" s="3"/>
      <c r="D2215" s="4"/>
      <c r="E2215" s="28"/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T2215" s="28"/>
      <c r="U2215" s="61"/>
      <c r="V2215" s="3"/>
      <c r="W2215" s="3"/>
    </row>
    <row r="2216" spans="1:23" ht="35.1" customHeight="1" x14ac:dyDescent="0.25">
      <c r="A2216" s="27"/>
      <c r="B2216" s="27"/>
      <c r="C2216" s="3"/>
      <c r="D2216" s="4"/>
      <c r="E2216" s="28"/>
      <c r="F2216" s="28"/>
      <c r="G2216" s="28"/>
      <c r="H2216" s="28"/>
      <c r="I2216" s="28"/>
      <c r="J2216" s="28"/>
      <c r="K2216" s="28"/>
      <c r="L2216" s="28"/>
      <c r="M2216" s="28"/>
      <c r="N2216" s="28"/>
      <c r="O2216" s="28"/>
      <c r="T2216" s="28"/>
      <c r="U2216" s="61"/>
      <c r="V2216" s="3"/>
      <c r="W2216" s="3"/>
    </row>
    <row r="2217" spans="1:23" ht="35.1" customHeight="1" x14ac:dyDescent="0.25">
      <c r="A2217" s="27"/>
      <c r="B2217" s="27"/>
      <c r="C2217" s="3"/>
      <c r="D2217" s="4"/>
      <c r="E2217" s="28"/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T2217" s="28"/>
      <c r="U2217" s="61"/>
      <c r="V2217" s="3"/>
      <c r="W2217" s="3"/>
    </row>
    <row r="2218" spans="1:23" ht="35.1" customHeight="1" x14ac:dyDescent="0.25">
      <c r="A2218" s="27"/>
      <c r="B2218" s="27"/>
      <c r="C2218" s="3"/>
      <c r="D2218" s="4"/>
      <c r="E2218" s="28"/>
      <c r="F2218" s="28"/>
      <c r="G2218" s="28"/>
      <c r="H2218" s="28"/>
      <c r="I2218" s="28"/>
      <c r="J2218" s="28"/>
      <c r="K2218" s="28"/>
      <c r="L2218" s="28"/>
      <c r="M2218" s="28"/>
      <c r="N2218" s="28"/>
      <c r="O2218" s="28"/>
      <c r="T2218" s="28"/>
      <c r="U2218" s="61"/>
      <c r="V2218" s="3"/>
      <c r="W2218" s="3"/>
    </row>
    <row r="2219" spans="1:23" ht="35.1" customHeight="1" x14ac:dyDescent="0.25">
      <c r="A2219" s="27"/>
      <c r="B2219" s="27"/>
      <c r="C2219" s="3"/>
      <c r="D2219" s="4"/>
      <c r="E2219" s="28"/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T2219" s="28"/>
      <c r="U2219" s="61"/>
      <c r="V2219" s="3"/>
      <c r="W2219" s="3"/>
    </row>
    <row r="2220" spans="1:23" ht="35.1" customHeight="1" x14ac:dyDescent="0.25">
      <c r="A2220" s="27"/>
      <c r="B2220" s="27"/>
      <c r="C2220" s="3"/>
      <c r="D2220" s="4"/>
      <c r="E2220" s="28"/>
      <c r="F2220" s="28"/>
      <c r="G2220" s="28"/>
      <c r="H2220" s="28"/>
      <c r="I2220" s="28"/>
      <c r="J2220" s="28"/>
      <c r="K2220" s="28"/>
      <c r="L2220" s="28"/>
      <c r="M2220" s="28"/>
      <c r="N2220" s="28"/>
      <c r="O2220" s="28"/>
      <c r="T2220" s="28"/>
      <c r="U2220" s="61"/>
      <c r="V2220" s="3"/>
      <c r="W2220" s="3"/>
    </row>
    <row r="2221" spans="1:23" ht="35.1" customHeight="1" x14ac:dyDescent="0.25">
      <c r="A2221" s="27"/>
      <c r="B2221" s="27"/>
      <c r="C2221" s="3"/>
      <c r="D2221" s="4"/>
      <c r="E2221" s="28"/>
      <c r="F2221" s="28"/>
      <c r="G2221" s="28"/>
      <c r="H2221" s="28"/>
      <c r="I2221" s="28"/>
      <c r="J2221" s="28"/>
      <c r="K2221" s="28"/>
      <c r="L2221" s="28"/>
      <c r="M2221" s="28"/>
      <c r="N2221" s="28"/>
      <c r="O2221" s="28"/>
      <c r="T2221" s="28"/>
      <c r="U2221" s="61"/>
      <c r="V2221" s="3"/>
      <c r="W2221" s="3"/>
    </row>
    <row r="2222" spans="1:23" ht="35.1" customHeight="1" x14ac:dyDescent="0.25">
      <c r="A2222" s="27"/>
      <c r="B2222" s="27"/>
      <c r="C2222" s="3"/>
      <c r="D2222" s="4"/>
      <c r="E2222" s="28"/>
      <c r="F2222" s="28"/>
      <c r="G2222" s="28"/>
      <c r="H2222" s="28"/>
      <c r="I2222" s="28"/>
      <c r="J2222" s="28"/>
      <c r="K2222" s="28"/>
      <c r="L2222" s="28"/>
      <c r="M2222" s="28"/>
      <c r="N2222" s="28"/>
      <c r="O2222" s="28"/>
      <c r="T2222" s="28"/>
      <c r="U2222" s="61"/>
      <c r="V2222" s="3"/>
      <c r="W2222" s="3"/>
    </row>
    <row r="2223" spans="1:23" ht="35.1" customHeight="1" x14ac:dyDescent="0.25">
      <c r="A2223" s="27"/>
      <c r="B2223" s="27"/>
      <c r="C2223" s="3"/>
      <c r="D2223" s="4"/>
      <c r="E2223" s="28"/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T2223" s="28"/>
      <c r="U2223" s="61"/>
      <c r="V2223" s="3"/>
      <c r="W2223" s="3"/>
    </row>
    <row r="2224" spans="1:23" ht="35.1" customHeight="1" x14ac:dyDescent="0.25">
      <c r="A2224" s="27"/>
      <c r="B2224" s="27"/>
      <c r="C2224" s="3"/>
      <c r="D2224" s="4"/>
      <c r="E2224" s="28"/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T2224" s="28"/>
      <c r="U2224" s="61"/>
      <c r="V2224" s="3"/>
      <c r="W2224" s="3"/>
    </row>
    <row r="2225" spans="1:23" ht="35.1" customHeight="1" x14ac:dyDescent="0.25">
      <c r="A2225" s="27"/>
      <c r="B2225" s="27"/>
      <c r="C2225" s="3"/>
      <c r="D2225" s="4"/>
      <c r="E2225" s="28"/>
      <c r="F2225" s="28"/>
      <c r="G2225" s="28"/>
      <c r="H2225" s="28"/>
      <c r="I2225" s="28"/>
      <c r="J2225" s="28"/>
      <c r="K2225" s="28"/>
      <c r="L2225" s="28"/>
      <c r="M2225" s="28"/>
      <c r="N2225" s="28"/>
      <c r="O2225" s="28"/>
      <c r="T2225" s="28"/>
      <c r="U2225" s="61"/>
      <c r="V2225" s="3"/>
      <c r="W2225" s="3"/>
    </row>
    <row r="2226" spans="1:23" ht="35.1" customHeight="1" x14ac:dyDescent="0.25">
      <c r="A2226" s="27"/>
      <c r="B2226" s="27"/>
      <c r="C2226" s="3"/>
      <c r="D2226" s="4"/>
      <c r="E2226" s="28"/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T2226" s="28"/>
      <c r="U2226" s="61"/>
      <c r="V2226" s="3"/>
      <c r="W2226" s="3"/>
    </row>
    <row r="2227" spans="1:23" ht="35.1" customHeight="1" x14ac:dyDescent="0.25">
      <c r="A2227" s="27"/>
      <c r="B2227" s="27"/>
      <c r="C2227" s="3"/>
      <c r="D2227" s="4"/>
      <c r="E2227" s="28"/>
      <c r="F2227" s="28"/>
      <c r="G2227" s="28"/>
      <c r="H2227" s="28"/>
      <c r="I2227" s="28"/>
      <c r="J2227" s="28"/>
      <c r="K2227" s="28"/>
      <c r="L2227" s="28"/>
      <c r="M2227" s="28"/>
      <c r="N2227" s="28"/>
      <c r="O2227" s="28"/>
      <c r="T2227" s="28"/>
      <c r="U2227" s="61"/>
      <c r="V2227" s="3"/>
      <c r="W2227" s="3"/>
    </row>
    <row r="2228" spans="1:23" ht="35.1" customHeight="1" x14ac:dyDescent="0.25">
      <c r="A2228" s="27"/>
      <c r="B2228" s="27"/>
      <c r="C2228" s="3"/>
      <c r="D2228" s="4"/>
      <c r="E2228" s="28"/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T2228" s="28"/>
      <c r="U2228" s="61"/>
      <c r="V2228" s="3"/>
      <c r="W2228" s="3"/>
    </row>
    <row r="2229" spans="1:23" ht="35.1" customHeight="1" x14ac:dyDescent="0.25">
      <c r="A2229" s="27"/>
      <c r="B2229" s="27"/>
      <c r="C2229" s="3"/>
      <c r="D2229" s="4"/>
      <c r="E2229" s="28"/>
      <c r="F2229" s="28"/>
      <c r="G2229" s="28"/>
      <c r="H2229" s="28"/>
      <c r="I2229" s="28"/>
      <c r="J2229" s="28"/>
      <c r="K2229" s="28"/>
      <c r="L2229" s="28"/>
      <c r="M2229" s="28"/>
      <c r="N2229" s="28"/>
      <c r="O2229" s="28"/>
      <c r="T2229" s="28"/>
      <c r="U2229" s="61"/>
      <c r="V2229" s="3"/>
      <c r="W2229" s="3"/>
    </row>
    <row r="2230" spans="1:23" ht="35.1" customHeight="1" x14ac:dyDescent="0.25">
      <c r="A2230" s="27"/>
      <c r="B2230" s="27"/>
      <c r="C2230" s="3"/>
      <c r="D2230" s="4"/>
      <c r="E2230" s="28"/>
      <c r="F2230" s="28"/>
      <c r="G2230" s="28"/>
      <c r="H2230" s="28"/>
      <c r="I2230" s="28"/>
      <c r="J2230" s="28"/>
      <c r="K2230" s="28"/>
      <c r="L2230" s="28"/>
      <c r="M2230" s="28"/>
      <c r="N2230" s="28"/>
      <c r="O2230" s="28"/>
      <c r="T2230" s="28"/>
      <c r="U2230" s="61"/>
      <c r="V2230" s="3"/>
      <c r="W2230" s="3"/>
    </row>
    <row r="2231" spans="1:23" ht="35.1" customHeight="1" x14ac:dyDescent="0.25">
      <c r="A2231" s="27"/>
      <c r="B2231" s="27"/>
      <c r="C2231" s="3"/>
      <c r="D2231" s="4"/>
      <c r="E2231" s="28"/>
      <c r="F2231" s="28"/>
      <c r="G2231" s="28"/>
      <c r="H2231" s="28"/>
      <c r="I2231" s="28"/>
      <c r="J2231" s="28"/>
      <c r="K2231" s="28"/>
      <c r="L2231" s="28"/>
      <c r="M2231" s="28"/>
      <c r="N2231" s="28"/>
      <c r="O2231" s="28"/>
      <c r="T2231" s="28"/>
      <c r="U2231" s="61"/>
      <c r="V2231" s="3"/>
      <c r="W2231" s="3"/>
    </row>
    <row r="2232" spans="1:23" ht="35.1" customHeight="1" x14ac:dyDescent="0.25">
      <c r="A2232" s="27"/>
      <c r="B2232" s="27"/>
      <c r="C2232" s="3"/>
      <c r="D2232" s="4"/>
      <c r="E2232" s="28"/>
      <c r="F2232" s="28"/>
      <c r="G2232" s="28"/>
      <c r="H2232" s="28"/>
      <c r="I2232" s="28"/>
      <c r="J2232" s="28"/>
      <c r="K2232" s="28"/>
      <c r="L2232" s="28"/>
      <c r="M2232" s="28"/>
      <c r="N2232" s="28"/>
      <c r="O2232" s="28"/>
      <c r="T2232" s="28"/>
      <c r="U2232" s="61"/>
      <c r="V2232" s="3"/>
      <c r="W2232" s="3"/>
    </row>
    <row r="2233" spans="1:23" ht="35.1" customHeight="1" x14ac:dyDescent="0.25">
      <c r="A2233" s="27"/>
      <c r="B2233" s="27"/>
      <c r="C2233" s="3"/>
      <c r="D2233" s="4"/>
      <c r="E2233" s="28"/>
      <c r="F2233" s="28"/>
      <c r="G2233" s="28"/>
      <c r="H2233" s="28"/>
      <c r="I2233" s="28"/>
      <c r="J2233" s="28"/>
      <c r="K2233" s="28"/>
      <c r="L2233" s="28"/>
      <c r="M2233" s="28"/>
      <c r="N2233" s="28"/>
      <c r="O2233" s="28"/>
      <c r="T2233" s="28"/>
      <c r="U2233" s="61"/>
      <c r="V2233" s="3"/>
      <c r="W2233" s="3"/>
    </row>
    <row r="2234" spans="1:23" ht="35.1" customHeight="1" x14ac:dyDescent="0.25">
      <c r="A2234" s="27"/>
      <c r="B2234" s="27"/>
      <c r="C2234" s="3"/>
      <c r="D2234" s="4"/>
      <c r="E2234" s="28"/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T2234" s="28"/>
      <c r="U2234" s="61"/>
      <c r="V2234" s="3"/>
      <c r="W2234" s="3"/>
    </row>
    <row r="2235" spans="1:23" ht="35.1" customHeight="1" x14ac:dyDescent="0.25">
      <c r="A2235" s="27"/>
      <c r="B2235" s="27"/>
      <c r="C2235" s="3"/>
      <c r="D2235" s="4"/>
      <c r="E2235" s="28"/>
      <c r="F2235" s="28"/>
      <c r="G2235" s="28"/>
      <c r="H2235" s="28"/>
      <c r="I2235" s="28"/>
      <c r="J2235" s="28"/>
      <c r="K2235" s="28"/>
      <c r="L2235" s="28"/>
      <c r="M2235" s="28"/>
      <c r="N2235" s="28"/>
      <c r="O2235" s="28"/>
      <c r="T2235" s="28"/>
      <c r="U2235" s="61"/>
      <c r="V2235" s="3"/>
      <c r="W2235" s="3"/>
    </row>
    <row r="2236" spans="1:23" ht="35.1" customHeight="1" x14ac:dyDescent="0.25">
      <c r="A2236" s="27"/>
      <c r="B2236" s="27"/>
      <c r="C2236" s="3"/>
      <c r="D2236" s="4"/>
      <c r="E2236" s="28"/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T2236" s="28"/>
      <c r="U2236" s="61"/>
      <c r="V2236" s="3"/>
      <c r="W2236" s="3"/>
    </row>
    <row r="2237" spans="1:23" ht="35.1" customHeight="1" x14ac:dyDescent="0.25">
      <c r="A2237" s="27"/>
      <c r="B2237" s="27"/>
      <c r="C2237" s="3"/>
      <c r="D2237" s="4"/>
      <c r="E2237" s="28"/>
      <c r="F2237" s="28"/>
      <c r="G2237" s="28"/>
      <c r="H2237" s="28"/>
      <c r="I2237" s="28"/>
      <c r="J2237" s="28"/>
      <c r="K2237" s="28"/>
      <c r="L2237" s="28"/>
      <c r="M2237" s="28"/>
      <c r="N2237" s="28"/>
      <c r="O2237" s="28"/>
      <c r="T2237" s="28"/>
      <c r="U2237" s="61"/>
      <c r="V2237" s="3"/>
      <c r="W2237" s="3"/>
    </row>
    <row r="2238" spans="1:23" ht="35.1" customHeight="1" x14ac:dyDescent="0.25">
      <c r="A2238" s="27"/>
      <c r="B2238" s="27"/>
      <c r="C2238" s="3"/>
      <c r="D2238" s="4"/>
      <c r="E2238" s="28"/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T2238" s="28"/>
      <c r="U2238" s="61"/>
      <c r="V2238" s="3"/>
      <c r="W2238" s="3"/>
    </row>
    <row r="2239" spans="1:23" ht="35.1" customHeight="1" x14ac:dyDescent="0.25">
      <c r="A2239" s="27"/>
      <c r="B2239" s="27"/>
      <c r="C2239" s="3"/>
      <c r="D2239" s="4"/>
      <c r="E2239" s="28"/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T2239" s="28"/>
      <c r="U2239" s="61"/>
      <c r="V2239" s="3"/>
      <c r="W2239" s="3"/>
    </row>
    <row r="2240" spans="1:23" ht="35.1" customHeight="1" x14ac:dyDescent="0.25">
      <c r="A2240" s="27"/>
      <c r="B2240" s="27"/>
      <c r="C2240" s="3"/>
      <c r="D2240" s="4"/>
      <c r="E2240" s="28"/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T2240" s="28"/>
      <c r="U2240" s="61"/>
      <c r="V2240" s="3"/>
      <c r="W2240" s="3"/>
    </row>
    <row r="2241" spans="1:23" ht="35.1" customHeight="1" x14ac:dyDescent="0.25">
      <c r="A2241" s="27"/>
      <c r="B2241" s="27"/>
      <c r="C2241" s="3"/>
      <c r="D2241" s="4"/>
      <c r="E2241" s="28"/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T2241" s="28"/>
      <c r="U2241" s="61"/>
      <c r="V2241" s="3"/>
      <c r="W2241" s="3"/>
    </row>
    <row r="2242" spans="1:23" ht="35.1" customHeight="1" x14ac:dyDescent="0.25">
      <c r="A2242" s="27"/>
      <c r="B2242" s="27"/>
      <c r="C2242" s="3"/>
      <c r="D2242" s="4"/>
      <c r="E2242" s="28"/>
      <c r="F2242" s="28"/>
      <c r="G2242" s="28"/>
      <c r="H2242" s="28"/>
      <c r="I2242" s="28"/>
      <c r="J2242" s="28"/>
      <c r="K2242" s="28"/>
      <c r="L2242" s="28"/>
      <c r="M2242" s="28"/>
      <c r="N2242" s="28"/>
      <c r="O2242" s="28"/>
      <c r="T2242" s="28"/>
      <c r="U2242" s="61"/>
      <c r="V2242" s="3"/>
      <c r="W2242" s="3"/>
    </row>
    <row r="2243" spans="1:23" ht="35.1" customHeight="1" x14ac:dyDescent="0.25">
      <c r="A2243" s="27"/>
      <c r="B2243" s="27"/>
      <c r="C2243" s="3"/>
      <c r="D2243" s="4"/>
      <c r="E2243" s="28"/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T2243" s="28"/>
      <c r="U2243" s="61"/>
      <c r="V2243" s="3"/>
      <c r="W2243" s="3"/>
    </row>
    <row r="2244" spans="1:23" ht="35.1" customHeight="1" x14ac:dyDescent="0.25">
      <c r="A2244" s="27"/>
      <c r="B2244" s="27"/>
      <c r="C2244" s="3"/>
      <c r="D2244" s="4"/>
      <c r="E2244" s="28"/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T2244" s="28"/>
      <c r="U2244" s="61"/>
      <c r="V2244" s="3"/>
      <c r="W2244" s="3"/>
    </row>
    <row r="2245" spans="1:23" ht="35.1" customHeight="1" x14ac:dyDescent="0.25">
      <c r="A2245" s="27"/>
      <c r="B2245" s="27"/>
      <c r="C2245" s="3"/>
      <c r="D2245" s="4"/>
      <c r="E2245" s="28"/>
      <c r="F2245" s="28"/>
      <c r="G2245" s="28"/>
      <c r="H2245" s="28"/>
      <c r="I2245" s="28"/>
      <c r="J2245" s="28"/>
      <c r="K2245" s="28"/>
      <c r="L2245" s="28"/>
      <c r="M2245" s="28"/>
      <c r="N2245" s="28"/>
      <c r="O2245" s="28"/>
      <c r="T2245" s="28"/>
      <c r="U2245" s="61"/>
      <c r="V2245" s="3"/>
      <c r="W2245" s="3"/>
    </row>
    <row r="2246" spans="1:23" ht="35.1" customHeight="1" x14ac:dyDescent="0.25">
      <c r="A2246" s="27"/>
      <c r="B2246" s="27"/>
      <c r="C2246" s="3"/>
      <c r="D2246" s="4"/>
      <c r="E2246" s="28"/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T2246" s="28"/>
      <c r="U2246" s="61"/>
      <c r="V2246" s="3"/>
      <c r="W2246" s="3"/>
    </row>
    <row r="2247" spans="1:23" ht="35.1" customHeight="1" x14ac:dyDescent="0.25">
      <c r="A2247" s="27"/>
      <c r="B2247" s="27"/>
      <c r="C2247" s="3"/>
      <c r="D2247" s="4"/>
      <c r="E2247" s="28"/>
      <c r="F2247" s="28"/>
      <c r="G2247" s="28"/>
      <c r="H2247" s="28"/>
      <c r="I2247" s="28"/>
      <c r="J2247" s="28"/>
      <c r="K2247" s="28"/>
      <c r="L2247" s="28"/>
      <c r="M2247" s="28"/>
      <c r="N2247" s="28"/>
      <c r="O2247" s="28"/>
      <c r="T2247" s="28"/>
      <c r="U2247" s="61"/>
      <c r="V2247" s="3"/>
      <c r="W2247" s="3"/>
    </row>
    <row r="2248" spans="1:23" ht="35.1" customHeight="1" x14ac:dyDescent="0.25">
      <c r="A2248" s="27"/>
      <c r="B2248" s="27"/>
      <c r="C2248" s="3"/>
      <c r="D2248" s="4"/>
      <c r="E2248" s="28"/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T2248" s="28"/>
      <c r="U2248" s="61"/>
      <c r="V2248" s="3"/>
      <c r="W2248" s="3"/>
    </row>
    <row r="2249" spans="1:23" ht="35.1" customHeight="1" x14ac:dyDescent="0.25">
      <c r="A2249" s="27"/>
      <c r="B2249" s="27"/>
      <c r="C2249" s="3"/>
      <c r="D2249" s="4"/>
      <c r="E2249" s="28"/>
      <c r="F2249" s="28"/>
      <c r="G2249" s="28"/>
      <c r="H2249" s="28"/>
      <c r="I2249" s="28"/>
      <c r="J2249" s="28"/>
      <c r="K2249" s="28"/>
      <c r="L2249" s="28"/>
      <c r="M2249" s="28"/>
      <c r="N2249" s="28"/>
      <c r="O2249" s="28"/>
      <c r="T2249" s="28"/>
      <c r="U2249" s="61"/>
      <c r="V2249" s="3"/>
      <c r="W2249" s="3"/>
    </row>
    <row r="2250" spans="1:23" ht="35.1" customHeight="1" x14ac:dyDescent="0.25">
      <c r="A2250" s="27"/>
      <c r="B2250" s="27"/>
      <c r="C2250" s="3"/>
      <c r="D2250" s="4"/>
      <c r="E2250" s="28"/>
      <c r="F2250" s="28"/>
      <c r="G2250" s="28"/>
      <c r="H2250" s="28"/>
      <c r="I2250" s="28"/>
      <c r="J2250" s="28"/>
      <c r="K2250" s="28"/>
      <c r="L2250" s="28"/>
      <c r="M2250" s="28"/>
      <c r="N2250" s="28"/>
      <c r="O2250" s="28"/>
      <c r="T2250" s="28"/>
      <c r="U2250" s="61"/>
      <c r="V2250" s="3"/>
      <c r="W2250" s="3"/>
    </row>
    <row r="2251" spans="1:23" ht="35.1" customHeight="1" x14ac:dyDescent="0.25">
      <c r="A2251" s="27"/>
      <c r="B2251" s="27"/>
      <c r="C2251" s="3"/>
      <c r="D2251" s="4"/>
      <c r="E2251" s="28"/>
      <c r="F2251" s="28"/>
      <c r="G2251" s="28"/>
      <c r="H2251" s="28"/>
      <c r="I2251" s="28"/>
      <c r="J2251" s="28"/>
      <c r="K2251" s="28"/>
      <c r="L2251" s="28"/>
      <c r="M2251" s="28"/>
      <c r="N2251" s="28"/>
      <c r="O2251" s="28"/>
      <c r="T2251" s="28"/>
      <c r="U2251" s="61"/>
      <c r="V2251" s="3"/>
      <c r="W2251" s="3"/>
    </row>
    <row r="2252" spans="1:23" ht="35.1" customHeight="1" x14ac:dyDescent="0.25">
      <c r="A2252" s="27"/>
      <c r="B2252" s="27"/>
      <c r="C2252" s="3"/>
      <c r="D2252" s="4"/>
      <c r="E2252" s="28"/>
      <c r="F2252" s="28"/>
      <c r="G2252" s="28"/>
      <c r="H2252" s="28"/>
      <c r="I2252" s="28"/>
      <c r="J2252" s="28"/>
      <c r="K2252" s="28"/>
      <c r="L2252" s="28"/>
      <c r="M2252" s="28"/>
      <c r="N2252" s="28"/>
      <c r="O2252" s="28"/>
      <c r="T2252" s="28"/>
      <c r="U2252" s="61"/>
      <c r="V2252" s="3"/>
      <c r="W2252" s="3"/>
    </row>
    <row r="2253" spans="1:23" ht="35.1" customHeight="1" x14ac:dyDescent="0.25">
      <c r="A2253" s="27"/>
      <c r="B2253" s="27"/>
      <c r="C2253" s="3"/>
      <c r="D2253" s="4"/>
      <c r="E2253" s="28"/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T2253" s="28"/>
      <c r="U2253" s="61"/>
      <c r="V2253" s="3"/>
      <c r="W2253" s="3"/>
    </row>
    <row r="2254" spans="1:23" ht="35.1" customHeight="1" x14ac:dyDescent="0.25">
      <c r="A2254" s="27"/>
      <c r="B2254" s="27"/>
      <c r="C2254" s="3"/>
      <c r="D2254" s="4"/>
      <c r="E2254" s="28"/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T2254" s="28"/>
      <c r="U2254" s="61"/>
      <c r="V2254" s="3"/>
      <c r="W2254" s="3"/>
    </row>
    <row r="2255" spans="1:23" ht="35.1" customHeight="1" x14ac:dyDescent="0.25">
      <c r="A2255" s="27"/>
      <c r="B2255" s="27"/>
      <c r="C2255" s="3"/>
      <c r="D2255" s="4"/>
      <c r="E2255" s="28"/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T2255" s="28"/>
      <c r="U2255" s="61"/>
      <c r="V2255" s="3"/>
      <c r="W2255" s="3"/>
    </row>
    <row r="2256" spans="1:23" ht="35.1" customHeight="1" x14ac:dyDescent="0.25">
      <c r="A2256" s="27"/>
      <c r="B2256" s="27"/>
      <c r="C2256" s="3"/>
      <c r="D2256" s="4"/>
      <c r="E2256" s="28"/>
      <c r="F2256" s="28"/>
      <c r="G2256" s="28"/>
      <c r="H2256" s="28"/>
      <c r="I2256" s="28"/>
      <c r="J2256" s="28"/>
      <c r="K2256" s="28"/>
      <c r="L2256" s="28"/>
      <c r="M2256" s="28"/>
      <c r="N2256" s="28"/>
      <c r="O2256" s="28"/>
      <c r="T2256" s="28"/>
      <c r="U2256" s="61"/>
      <c r="V2256" s="3"/>
      <c r="W2256" s="3"/>
    </row>
    <row r="2257" spans="1:23" ht="35.1" customHeight="1" x14ac:dyDescent="0.25">
      <c r="A2257" s="27"/>
      <c r="B2257" s="27"/>
      <c r="C2257" s="3"/>
      <c r="D2257" s="4"/>
      <c r="E2257" s="28"/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T2257" s="28"/>
      <c r="U2257" s="61"/>
      <c r="V2257" s="3"/>
      <c r="W2257" s="3"/>
    </row>
    <row r="2258" spans="1:23" ht="35.1" customHeight="1" x14ac:dyDescent="0.25">
      <c r="A2258" s="27"/>
      <c r="B2258" s="27"/>
      <c r="C2258" s="3"/>
      <c r="D2258" s="4"/>
      <c r="E2258" s="28"/>
      <c r="F2258" s="28"/>
      <c r="G2258" s="28"/>
      <c r="H2258" s="28"/>
      <c r="I2258" s="28"/>
      <c r="J2258" s="28"/>
      <c r="K2258" s="28"/>
      <c r="L2258" s="28"/>
      <c r="M2258" s="28"/>
      <c r="N2258" s="28"/>
      <c r="O2258" s="28"/>
      <c r="T2258" s="28"/>
      <c r="U2258" s="61"/>
      <c r="V2258" s="3"/>
      <c r="W2258" s="3"/>
    </row>
    <row r="2259" spans="1:23" ht="35.1" customHeight="1" x14ac:dyDescent="0.25">
      <c r="A2259" s="27"/>
      <c r="B2259" s="27"/>
      <c r="C2259" s="3"/>
      <c r="D2259" s="4"/>
      <c r="E2259" s="28"/>
      <c r="F2259" s="28"/>
      <c r="G2259" s="28"/>
      <c r="H2259" s="28"/>
      <c r="I2259" s="28"/>
      <c r="J2259" s="28"/>
      <c r="K2259" s="28"/>
      <c r="L2259" s="28"/>
      <c r="M2259" s="28"/>
      <c r="N2259" s="28"/>
      <c r="O2259" s="28"/>
      <c r="T2259" s="28"/>
      <c r="U2259" s="61"/>
      <c r="V2259" s="3"/>
      <c r="W2259" s="3"/>
    </row>
    <row r="2260" spans="1:23" ht="35.1" customHeight="1" x14ac:dyDescent="0.25">
      <c r="A2260" s="27"/>
      <c r="B2260" s="27"/>
      <c r="C2260" s="3"/>
      <c r="D2260" s="4"/>
      <c r="E2260" s="28"/>
      <c r="F2260" s="28"/>
      <c r="G2260" s="28"/>
      <c r="H2260" s="28"/>
      <c r="I2260" s="28"/>
      <c r="J2260" s="28"/>
      <c r="K2260" s="28"/>
      <c r="L2260" s="28"/>
      <c r="M2260" s="28"/>
      <c r="N2260" s="28"/>
      <c r="O2260" s="28"/>
      <c r="T2260" s="28"/>
      <c r="U2260" s="61"/>
      <c r="V2260" s="3"/>
      <c r="W2260" s="3"/>
    </row>
    <row r="2261" spans="1:23" ht="35.1" customHeight="1" x14ac:dyDescent="0.25">
      <c r="A2261" s="27"/>
      <c r="B2261" s="27"/>
      <c r="C2261" s="3"/>
      <c r="D2261" s="4"/>
      <c r="E2261" s="28"/>
      <c r="F2261" s="28"/>
      <c r="G2261" s="28"/>
      <c r="H2261" s="28"/>
      <c r="I2261" s="28"/>
      <c r="J2261" s="28"/>
      <c r="K2261" s="28"/>
      <c r="L2261" s="28"/>
      <c r="M2261" s="28"/>
      <c r="N2261" s="28"/>
      <c r="O2261" s="28"/>
      <c r="T2261" s="28"/>
      <c r="U2261" s="61"/>
      <c r="V2261" s="3"/>
      <c r="W2261" s="3"/>
    </row>
    <row r="2262" spans="1:23" ht="35.1" customHeight="1" x14ac:dyDescent="0.25">
      <c r="A2262" s="27"/>
      <c r="B2262" s="27"/>
      <c r="C2262" s="3"/>
      <c r="D2262" s="4"/>
      <c r="E2262" s="28"/>
      <c r="F2262" s="28"/>
      <c r="G2262" s="28"/>
      <c r="H2262" s="28"/>
      <c r="I2262" s="28"/>
      <c r="J2262" s="28"/>
      <c r="K2262" s="28"/>
      <c r="L2262" s="28"/>
      <c r="M2262" s="28"/>
      <c r="N2262" s="28"/>
      <c r="O2262" s="28"/>
      <c r="T2262" s="28"/>
      <c r="U2262" s="61"/>
      <c r="V2262" s="3"/>
      <c r="W2262" s="3"/>
    </row>
    <row r="2263" spans="1:23" ht="35.1" customHeight="1" x14ac:dyDescent="0.25">
      <c r="A2263" s="27"/>
      <c r="B2263" s="27"/>
      <c r="C2263" s="3"/>
      <c r="D2263" s="4"/>
      <c r="E2263" s="28"/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T2263" s="28"/>
      <c r="U2263" s="61"/>
      <c r="V2263" s="3"/>
      <c r="W2263" s="3"/>
    </row>
    <row r="2264" spans="1:23" ht="35.1" customHeight="1" x14ac:dyDescent="0.25">
      <c r="A2264" s="27"/>
      <c r="B2264" s="27"/>
      <c r="C2264" s="3"/>
      <c r="D2264" s="4"/>
      <c r="E2264" s="28"/>
      <c r="F2264" s="28"/>
      <c r="G2264" s="28"/>
      <c r="H2264" s="28"/>
      <c r="I2264" s="28"/>
      <c r="J2264" s="28"/>
      <c r="K2264" s="28"/>
      <c r="L2264" s="28"/>
      <c r="M2264" s="28"/>
      <c r="N2264" s="28"/>
      <c r="O2264" s="28"/>
      <c r="T2264" s="28"/>
      <c r="U2264" s="61"/>
      <c r="V2264" s="3"/>
      <c r="W2264" s="3"/>
    </row>
    <row r="2265" spans="1:23" ht="35.1" customHeight="1" x14ac:dyDescent="0.25">
      <c r="A2265" s="27"/>
      <c r="B2265" s="27"/>
      <c r="C2265" s="3"/>
      <c r="D2265" s="4"/>
      <c r="E2265" s="28"/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T2265" s="28"/>
      <c r="U2265" s="61"/>
      <c r="V2265" s="3"/>
      <c r="W2265" s="3"/>
    </row>
    <row r="2266" spans="1:23" ht="35.1" customHeight="1" x14ac:dyDescent="0.25">
      <c r="A2266" s="27"/>
      <c r="B2266" s="27"/>
      <c r="C2266" s="3"/>
      <c r="D2266" s="4"/>
      <c r="E2266" s="28"/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T2266" s="28"/>
      <c r="U2266" s="61"/>
      <c r="V2266" s="3"/>
      <c r="W2266" s="3"/>
    </row>
    <row r="2267" spans="1:23" ht="35.1" customHeight="1" x14ac:dyDescent="0.25">
      <c r="A2267" s="27"/>
      <c r="B2267" s="27"/>
      <c r="C2267" s="3"/>
      <c r="D2267" s="4"/>
      <c r="E2267" s="28"/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T2267" s="28"/>
      <c r="U2267" s="61"/>
      <c r="V2267" s="3"/>
      <c r="W2267" s="3"/>
    </row>
    <row r="2268" spans="1:23" ht="35.1" customHeight="1" x14ac:dyDescent="0.25">
      <c r="A2268" s="27"/>
      <c r="B2268" s="27"/>
      <c r="C2268" s="3"/>
      <c r="D2268" s="4"/>
      <c r="E2268" s="28"/>
      <c r="F2268" s="28"/>
      <c r="G2268" s="28"/>
      <c r="H2268" s="28"/>
      <c r="I2268" s="28"/>
      <c r="J2268" s="28"/>
      <c r="K2268" s="28"/>
      <c r="L2268" s="28"/>
      <c r="M2268" s="28"/>
      <c r="N2268" s="28"/>
      <c r="O2268" s="28"/>
      <c r="T2268" s="28"/>
      <c r="U2268" s="61"/>
      <c r="V2268" s="3"/>
      <c r="W2268" s="3"/>
    </row>
    <row r="2269" spans="1:23" ht="35.1" customHeight="1" x14ac:dyDescent="0.25">
      <c r="A2269" s="27"/>
      <c r="B2269" s="27"/>
      <c r="C2269" s="3"/>
      <c r="D2269" s="4"/>
      <c r="E2269" s="28"/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T2269" s="28"/>
      <c r="U2269" s="61"/>
      <c r="V2269" s="3"/>
      <c r="W2269" s="3"/>
    </row>
    <row r="2270" spans="1:23" ht="35.1" customHeight="1" x14ac:dyDescent="0.25">
      <c r="A2270" s="27"/>
      <c r="B2270" s="27"/>
      <c r="C2270" s="3"/>
      <c r="D2270" s="4"/>
      <c r="E2270" s="28"/>
      <c r="F2270" s="28"/>
      <c r="G2270" s="28"/>
      <c r="H2270" s="28"/>
      <c r="I2270" s="28"/>
      <c r="J2270" s="28"/>
      <c r="K2270" s="28"/>
      <c r="L2270" s="28"/>
      <c r="M2270" s="28"/>
      <c r="N2270" s="28"/>
      <c r="O2270" s="28"/>
      <c r="T2270" s="28"/>
      <c r="U2270" s="61"/>
      <c r="V2270" s="3"/>
      <c r="W2270" s="3"/>
    </row>
    <row r="2271" spans="1:23" ht="35.1" customHeight="1" x14ac:dyDescent="0.25">
      <c r="A2271" s="27"/>
      <c r="B2271" s="27"/>
      <c r="C2271" s="3"/>
      <c r="D2271" s="4"/>
      <c r="E2271" s="28"/>
      <c r="F2271" s="28"/>
      <c r="G2271" s="28"/>
      <c r="H2271" s="28"/>
      <c r="I2271" s="28"/>
      <c r="J2271" s="28"/>
      <c r="K2271" s="28"/>
      <c r="L2271" s="28"/>
      <c r="M2271" s="28"/>
      <c r="N2271" s="28"/>
      <c r="O2271" s="28"/>
      <c r="T2271" s="28"/>
      <c r="U2271" s="61"/>
      <c r="V2271" s="3"/>
      <c r="W2271" s="3"/>
    </row>
    <row r="2272" spans="1:23" ht="35.1" customHeight="1" x14ac:dyDescent="0.25">
      <c r="A2272" s="27"/>
      <c r="B2272" s="27"/>
      <c r="C2272" s="3"/>
      <c r="D2272" s="4"/>
      <c r="E2272" s="28"/>
      <c r="F2272" s="28"/>
      <c r="G2272" s="28"/>
      <c r="H2272" s="28"/>
      <c r="I2272" s="28"/>
      <c r="J2272" s="28"/>
      <c r="K2272" s="28"/>
      <c r="L2272" s="28"/>
      <c r="M2272" s="28"/>
      <c r="N2272" s="28"/>
      <c r="O2272" s="28"/>
      <c r="T2272" s="28"/>
      <c r="U2272" s="61"/>
      <c r="V2272" s="3"/>
      <c r="W2272" s="3"/>
    </row>
    <row r="2273" spans="1:23" ht="35.1" customHeight="1" x14ac:dyDescent="0.25">
      <c r="A2273" s="27"/>
      <c r="B2273" s="27"/>
      <c r="C2273" s="3"/>
      <c r="D2273" s="4"/>
      <c r="E2273" s="28"/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T2273" s="28"/>
      <c r="U2273" s="61"/>
      <c r="V2273" s="3"/>
      <c r="W2273" s="3"/>
    </row>
    <row r="2274" spans="1:23" ht="35.1" customHeight="1" x14ac:dyDescent="0.25">
      <c r="A2274" s="27"/>
      <c r="B2274" s="27"/>
      <c r="C2274" s="3"/>
      <c r="D2274" s="4"/>
      <c r="E2274" s="28"/>
      <c r="F2274" s="28"/>
      <c r="G2274" s="28"/>
      <c r="H2274" s="28"/>
      <c r="I2274" s="28"/>
      <c r="J2274" s="28"/>
      <c r="K2274" s="28"/>
      <c r="L2274" s="28"/>
      <c r="M2274" s="28"/>
      <c r="N2274" s="28"/>
      <c r="O2274" s="28"/>
      <c r="T2274" s="28"/>
      <c r="U2274" s="61"/>
      <c r="V2274" s="3"/>
      <c r="W2274" s="3"/>
    </row>
    <row r="2275" spans="1:23" ht="35.1" customHeight="1" x14ac:dyDescent="0.25">
      <c r="A2275" s="27"/>
      <c r="B2275" s="27"/>
      <c r="C2275" s="3"/>
      <c r="D2275" s="4"/>
      <c r="E2275" s="28"/>
      <c r="F2275" s="28"/>
      <c r="G2275" s="28"/>
      <c r="H2275" s="28"/>
      <c r="I2275" s="28"/>
      <c r="J2275" s="28"/>
      <c r="K2275" s="28"/>
      <c r="L2275" s="28"/>
      <c r="M2275" s="28"/>
      <c r="N2275" s="28"/>
      <c r="O2275" s="28"/>
      <c r="T2275" s="28"/>
      <c r="U2275" s="61"/>
      <c r="V2275" s="3"/>
      <c r="W2275" s="3"/>
    </row>
    <row r="2276" spans="1:23" ht="35.1" customHeight="1" x14ac:dyDescent="0.25">
      <c r="A2276" s="27"/>
      <c r="B2276" s="27"/>
      <c r="C2276" s="3"/>
      <c r="D2276" s="4"/>
      <c r="E2276" s="28"/>
      <c r="F2276" s="28"/>
      <c r="G2276" s="28"/>
      <c r="H2276" s="28"/>
      <c r="I2276" s="28"/>
      <c r="J2276" s="28"/>
      <c r="K2276" s="28"/>
      <c r="L2276" s="28"/>
      <c r="M2276" s="28"/>
      <c r="N2276" s="28"/>
      <c r="O2276" s="28"/>
      <c r="T2276" s="28"/>
      <c r="U2276" s="61"/>
      <c r="V2276" s="3"/>
      <c r="W2276" s="3"/>
    </row>
    <row r="2277" spans="1:23" ht="35.1" customHeight="1" x14ac:dyDescent="0.25">
      <c r="A2277" s="27"/>
      <c r="B2277" s="27"/>
      <c r="C2277" s="3"/>
      <c r="D2277" s="4"/>
      <c r="E2277" s="28"/>
      <c r="F2277" s="28"/>
      <c r="G2277" s="28"/>
      <c r="H2277" s="28"/>
      <c r="I2277" s="28"/>
      <c r="J2277" s="28"/>
      <c r="K2277" s="28"/>
      <c r="L2277" s="28"/>
      <c r="M2277" s="28"/>
      <c r="N2277" s="28"/>
      <c r="O2277" s="28"/>
      <c r="T2277" s="28"/>
      <c r="U2277" s="61"/>
      <c r="V2277" s="3"/>
      <c r="W2277" s="3"/>
    </row>
    <row r="2278" spans="1:23" ht="35.1" customHeight="1" x14ac:dyDescent="0.25">
      <c r="A2278" s="27"/>
      <c r="B2278" s="27"/>
      <c r="C2278" s="3"/>
      <c r="D2278" s="4"/>
      <c r="E2278" s="28"/>
      <c r="F2278" s="28"/>
      <c r="G2278" s="28"/>
      <c r="H2278" s="28"/>
      <c r="I2278" s="28"/>
      <c r="J2278" s="28"/>
      <c r="K2278" s="28"/>
      <c r="L2278" s="28"/>
      <c r="M2278" s="28"/>
      <c r="N2278" s="28"/>
      <c r="O2278" s="28"/>
      <c r="T2278" s="28"/>
      <c r="U2278" s="61"/>
      <c r="V2278" s="3"/>
      <c r="W2278" s="3"/>
    </row>
    <row r="2279" spans="1:23" ht="35.1" customHeight="1" x14ac:dyDescent="0.25">
      <c r="A2279" s="27"/>
      <c r="B2279" s="27"/>
      <c r="C2279" s="3"/>
      <c r="D2279" s="4"/>
      <c r="E2279" s="28"/>
      <c r="F2279" s="28"/>
      <c r="G2279" s="28"/>
      <c r="H2279" s="28"/>
      <c r="I2279" s="28"/>
      <c r="J2279" s="28"/>
      <c r="K2279" s="28"/>
      <c r="L2279" s="28"/>
      <c r="M2279" s="28"/>
      <c r="N2279" s="28"/>
      <c r="O2279" s="28"/>
      <c r="T2279" s="28"/>
      <c r="U2279" s="61"/>
      <c r="V2279" s="3"/>
      <c r="W2279" s="3"/>
    </row>
    <row r="2280" spans="1:23" ht="35.1" customHeight="1" x14ac:dyDescent="0.25">
      <c r="A2280" s="27"/>
      <c r="B2280" s="27"/>
      <c r="C2280" s="3"/>
      <c r="D2280" s="4"/>
      <c r="E2280" s="28"/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T2280" s="28"/>
      <c r="U2280" s="61"/>
      <c r="V2280" s="3"/>
      <c r="W2280" s="3"/>
    </row>
    <row r="2281" spans="1:23" ht="35.1" customHeight="1" x14ac:dyDescent="0.25">
      <c r="A2281" s="27"/>
      <c r="B2281" s="27"/>
      <c r="C2281" s="3"/>
      <c r="D2281" s="4"/>
      <c r="E2281" s="28"/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T2281" s="28"/>
      <c r="U2281" s="61"/>
      <c r="V2281" s="3"/>
      <c r="W2281" s="3"/>
    </row>
    <row r="2282" spans="1:23" ht="35.1" customHeight="1" x14ac:dyDescent="0.25">
      <c r="A2282" s="27"/>
      <c r="B2282" s="27"/>
      <c r="C2282" s="3"/>
      <c r="D2282" s="4"/>
      <c r="E2282" s="28"/>
      <c r="F2282" s="28"/>
      <c r="G2282" s="28"/>
      <c r="H2282" s="28"/>
      <c r="I2282" s="28"/>
      <c r="J2282" s="28"/>
      <c r="K2282" s="28"/>
      <c r="L2282" s="28"/>
      <c r="M2282" s="28"/>
      <c r="N2282" s="28"/>
      <c r="O2282" s="28"/>
      <c r="T2282" s="28"/>
      <c r="U2282" s="61"/>
      <c r="V2282" s="3"/>
      <c r="W2282" s="3"/>
    </row>
    <row r="2283" spans="1:23" ht="35.1" customHeight="1" x14ac:dyDescent="0.25">
      <c r="A2283" s="27"/>
      <c r="B2283" s="27"/>
      <c r="C2283" s="3"/>
      <c r="D2283" s="4"/>
      <c r="E2283" s="28"/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T2283" s="28"/>
      <c r="U2283" s="61"/>
      <c r="V2283" s="3"/>
      <c r="W2283" s="3"/>
    </row>
    <row r="2284" spans="1:23" ht="35.1" customHeight="1" x14ac:dyDescent="0.25">
      <c r="A2284" s="27"/>
      <c r="B2284" s="27"/>
      <c r="C2284" s="3"/>
      <c r="D2284" s="4"/>
      <c r="E2284" s="28"/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T2284" s="28"/>
      <c r="U2284" s="61"/>
      <c r="V2284" s="3"/>
      <c r="W2284" s="3"/>
    </row>
    <row r="2285" spans="1:23" ht="35.1" customHeight="1" x14ac:dyDescent="0.25">
      <c r="A2285" s="27"/>
      <c r="B2285" s="27"/>
      <c r="C2285" s="3"/>
      <c r="D2285" s="4"/>
      <c r="E2285" s="28"/>
      <c r="F2285" s="28"/>
      <c r="G2285" s="28"/>
      <c r="H2285" s="28"/>
      <c r="I2285" s="28"/>
      <c r="J2285" s="28"/>
      <c r="K2285" s="28"/>
      <c r="L2285" s="28"/>
      <c r="M2285" s="28"/>
      <c r="N2285" s="28"/>
      <c r="O2285" s="28"/>
      <c r="T2285" s="28"/>
      <c r="U2285" s="61"/>
      <c r="V2285" s="3"/>
      <c r="W2285" s="3"/>
    </row>
    <row r="2286" spans="1:23" ht="35.1" customHeight="1" x14ac:dyDescent="0.25">
      <c r="A2286" s="27"/>
      <c r="B2286" s="27"/>
      <c r="C2286" s="3"/>
      <c r="D2286" s="4"/>
      <c r="E2286" s="28"/>
      <c r="F2286" s="28"/>
      <c r="G2286" s="28"/>
      <c r="H2286" s="28"/>
      <c r="I2286" s="28"/>
      <c r="J2286" s="28"/>
      <c r="K2286" s="28"/>
      <c r="L2286" s="28"/>
      <c r="M2286" s="28"/>
      <c r="N2286" s="28"/>
      <c r="O2286" s="28"/>
      <c r="T2286" s="28"/>
      <c r="U2286" s="61"/>
      <c r="V2286" s="3"/>
      <c r="W2286" s="3"/>
    </row>
    <row r="2287" spans="1:23" ht="35.1" customHeight="1" x14ac:dyDescent="0.25">
      <c r="A2287" s="27"/>
      <c r="B2287" s="27"/>
      <c r="C2287" s="3"/>
      <c r="D2287" s="4"/>
      <c r="E2287" s="28"/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T2287" s="28"/>
      <c r="U2287" s="61"/>
      <c r="V2287" s="3"/>
      <c r="W2287" s="3"/>
    </row>
    <row r="2288" spans="1:23" ht="35.1" customHeight="1" x14ac:dyDescent="0.25">
      <c r="A2288" s="27"/>
      <c r="B2288" s="27"/>
      <c r="C2288" s="3"/>
      <c r="D2288" s="4"/>
      <c r="E2288" s="28"/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T2288" s="28"/>
      <c r="U2288" s="61"/>
      <c r="V2288" s="3"/>
      <c r="W2288" s="3"/>
    </row>
    <row r="2289" spans="1:23" ht="35.1" customHeight="1" x14ac:dyDescent="0.25">
      <c r="A2289" s="27"/>
      <c r="B2289" s="27"/>
      <c r="C2289" s="3"/>
      <c r="D2289" s="4"/>
      <c r="E2289" s="28"/>
      <c r="F2289" s="28"/>
      <c r="G2289" s="28"/>
      <c r="H2289" s="28"/>
      <c r="I2289" s="28"/>
      <c r="J2289" s="28"/>
      <c r="K2289" s="28"/>
      <c r="L2289" s="28"/>
      <c r="M2289" s="28"/>
      <c r="N2289" s="28"/>
      <c r="O2289" s="28"/>
      <c r="T2289" s="28"/>
      <c r="U2289" s="61"/>
      <c r="V2289" s="3"/>
      <c r="W2289" s="3"/>
    </row>
    <row r="2290" spans="1:23" ht="35.1" customHeight="1" x14ac:dyDescent="0.25">
      <c r="A2290" s="27"/>
      <c r="B2290" s="27"/>
      <c r="C2290" s="3"/>
      <c r="D2290" s="4"/>
      <c r="E2290" s="28"/>
      <c r="F2290" s="28"/>
      <c r="G2290" s="28"/>
      <c r="H2290" s="28"/>
      <c r="I2290" s="28"/>
      <c r="J2290" s="28"/>
      <c r="K2290" s="28"/>
      <c r="L2290" s="28"/>
      <c r="M2290" s="28"/>
      <c r="N2290" s="28"/>
      <c r="O2290" s="28"/>
      <c r="T2290" s="28"/>
      <c r="U2290" s="61"/>
      <c r="V2290" s="3"/>
      <c r="W2290" s="3"/>
    </row>
    <row r="2291" spans="1:23" ht="35.1" customHeight="1" x14ac:dyDescent="0.25">
      <c r="A2291" s="27"/>
      <c r="B2291" s="27"/>
      <c r="C2291" s="3"/>
      <c r="D2291" s="4"/>
      <c r="E2291" s="28"/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T2291" s="28"/>
      <c r="U2291" s="61"/>
      <c r="V2291" s="3"/>
      <c r="W2291" s="3"/>
    </row>
    <row r="2292" spans="1:23" ht="35.1" customHeight="1" x14ac:dyDescent="0.25">
      <c r="A2292" s="27"/>
      <c r="B2292" s="27"/>
      <c r="C2292" s="3"/>
      <c r="D2292" s="4"/>
      <c r="E2292" s="28"/>
      <c r="F2292" s="28"/>
      <c r="G2292" s="28"/>
      <c r="H2292" s="28"/>
      <c r="I2292" s="28"/>
      <c r="J2292" s="28"/>
      <c r="K2292" s="28"/>
      <c r="L2292" s="28"/>
      <c r="M2292" s="28"/>
      <c r="N2292" s="28"/>
      <c r="O2292" s="28"/>
      <c r="T2292" s="28"/>
      <c r="U2292" s="61"/>
      <c r="V2292" s="3"/>
      <c r="W2292" s="3"/>
    </row>
    <row r="2293" spans="1:23" ht="35.1" customHeight="1" x14ac:dyDescent="0.25">
      <c r="A2293" s="27"/>
      <c r="B2293" s="27"/>
      <c r="C2293" s="3"/>
      <c r="D2293" s="4"/>
      <c r="E2293" s="28"/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T2293" s="28"/>
      <c r="U2293" s="61"/>
      <c r="V2293" s="3"/>
      <c r="W2293" s="3"/>
    </row>
    <row r="2294" spans="1:23" ht="35.1" customHeight="1" x14ac:dyDescent="0.25">
      <c r="A2294" s="27"/>
      <c r="B2294" s="27"/>
      <c r="C2294" s="3"/>
      <c r="D2294" s="4"/>
      <c r="E2294" s="28"/>
      <c r="F2294" s="28"/>
      <c r="G2294" s="28"/>
      <c r="H2294" s="28"/>
      <c r="I2294" s="28"/>
      <c r="J2294" s="28"/>
      <c r="K2294" s="28"/>
      <c r="L2294" s="28"/>
      <c r="M2294" s="28"/>
      <c r="N2294" s="28"/>
      <c r="O2294" s="28"/>
      <c r="T2294" s="28"/>
      <c r="U2294" s="61"/>
      <c r="V2294" s="3"/>
      <c r="W2294" s="3"/>
    </row>
    <row r="2295" spans="1:23" ht="35.1" customHeight="1" x14ac:dyDescent="0.25">
      <c r="A2295" s="27"/>
      <c r="B2295" s="27"/>
      <c r="C2295" s="3"/>
      <c r="D2295" s="4"/>
      <c r="E2295" s="28"/>
      <c r="F2295" s="28"/>
      <c r="G2295" s="28"/>
      <c r="H2295" s="28"/>
      <c r="I2295" s="28"/>
      <c r="J2295" s="28"/>
      <c r="K2295" s="28"/>
      <c r="L2295" s="28"/>
      <c r="M2295" s="28"/>
      <c r="N2295" s="28"/>
      <c r="O2295" s="28"/>
      <c r="T2295" s="28"/>
      <c r="U2295" s="61"/>
      <c r="V2295" s="3"/>
      <c r="W2295" s="3"/>
    </row>
    <row r="2296" spans="1:23" ht="35.1" customHeight="1" x14ac:dyDescent="0.25">
      <c r="A2296" s="27"/>
      <c r="B2296" s="27"/>
      <c r="C2296" s="3"/>
      <c r="D2296" s="4"/>
      <c r="E2296" s="28"/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T2296" s="28"/>
      <c r="U2296" s="61"/>
      <c r="V2296" s="3"/>
      <c r="W2296" s="3"/>
    </row>
    <row r="2297" spans="1:23" ht="35.1" customHeight="1" x14ac:dyDescent="0.25">
      <c r="A2297" s="27"/>
      <c r="B2297" s="27"/>
      <c r="C2297" s="3"/>
      <c r="D2297" s="4"/>
      <c r="E2297" s="28"/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T2297" s="28"/>
      <c r="U2297" s="61"/>
      <c r="V2297" s="3"/>
      <c r="W2297" s="3"/>
    </row>
    <row r="2298" spans="1:23" ht="35.1" customHeight="1" x14ac:dyDescent="0.25">
      <c r="A2298" s="27"/>
      <c r="B2298" s="27"/>
      <c r="C2298" s="3"/>
      <c r="D2298" s="4"/>
      <c r="E2298" s="28"/>
      <c r="F2298" s="28"/>
      <c r="G2298" s="28"/>
      <c r="H2298" s="28"/>
      <c r="I2298" s="28"/>
      <c r="J2298" s="28"/>
      <c r="K2298" s="28"/>
      <c r="L2298" s="28"/>
      <c r="M2298" s="28"/>
      <c r="N2298" s="28"/>
      <c r="O2298" s="28"/>
      <c r="T2298" s="28"/>
      <c r="U2298" s="61"/>
      <c r="V2298" s="3"/>
      <c r="W2298" s="3"/>
    </row>
    <row r="2299" spans="1:23" ht="35.1" customHeight="1" x14ac:dyDescent="0.25">
      <c r="A2299" s="27"/>
      <c r="B2299" s="27"/>
      <c r="C2299" s="3"/>
      <c r="D2299" s="4"/>
      <c r="E2299" s="28"/>
      <c r="F2299" s="28"/>
      <c r="G2299" s="28"/>
      <c r="H2299" s="28"/>
      <c r="I2299" s="28"/>
      <c r="J2299" s="28"/>
      <c r="K2299" s="28"/>
      <c r="L2299" s="28"/>
      <c r="M2299" s="28"/>
      <c r="N2299" s="28"/>
      <c r="O2299" s="28"/>
      <c r="T2299" s="28"/>
      <c r="U2299" s="61"/>
      <c r="V2299" s="3"/>
      <c r="W2299" s="3"/>
    </row>
    <row r="2300" spans="1:23" ht="35.1" customHeight="1" x14ac:dyDescent="0.25">
      <c r="A2300" s="27"/>
      <c r="B2300" s="27"/>
      <c r="C2300" s="3"/>
      <c r="D2300" s="4"/>
      <c r="E2300" s="28"/>
      <c r="F2300" s="28"/>
      <c r="G2300" s="28"/>
      <c r="H2300" s="28"/>
      <c r="I2300" s="28"/>
      <c r="J2300" s="28"/>
      <c r="K2300" s="28"/>
      <c r="L2300" s="28"/>
      <c r="M2300" s="28"/>
      <c r="N2300" s="28"/>
      <c r="O2300" s="28"/>
      <c r="T2300" s="28"/>
      <c r="U2300" s="61"/>
      <c r="V2300" s="3"/>
      <c r="W2300" s="3"/>
    </row>
    <row r="2301" spans="1:23" ht="35.1" customHeight="1" x14ac:dyDescent="0.25">
      <c r="A2301" s="27"/>
      <c r="B2301" s="27"/>
      <c r="C2301" s="3"/>
      <c r="D2301" s="4"/>
      <c r="E2301" s="28"/>
      <c r="F2301" s="28"/>
      <c r="G2301" s="28"/>
      <c r="H2301" s="28"/>
      <c r="I2301" s="28"/>
      <c r="J2301" s="28"/>
      <c r="K2301" s="28"/>
      <c r="L2301" s="28"/>
      <c r="M2301" s="28"/>
      <c r="N2301" s="28"/>
      <c r="O2301" s="28"/>
      <c r="T2301" s="28"/>
      <c r="U2301" s="61"/>
      <c r="V2301" s="3"/>
      <c r="W2301" s="3"/>
    </row>
    <row r="2302" spans="1:23" ht="35.1" customHeight="1" x14ac:dyDescent="0.25">
      <c r="A2302" s="27"/>
      <c r="B2302" s="27"/>
      <c r="C2302" s="3"/>
      <c r="D2302" s="4"/>
      <c r="E2302" s="28"/>
      <c r="F2302" s="28"/>
      <c r="G2302" s="28"/>
      <c r="H2302" s="28"/>
      <c r="I2302" s="28"/>
      <c r="J2302" s="28"/>
      <c r="K2302" s="28"/>
      <c r="L2302" s="28"/>
      <c r="M2302" s="28"/>
      <c r="N2302" s="28"/>
      <c r="O2302" s="28"/>
      <c r="T2302" s="28"/>
      <c r="U2302" s="61"/>
      <c r="V2302" s="3"/>
      <c r="W2302" s="3"/>
    </row>
    <row r="2303" spans="1:23" ht="35.1" customHeight="1" x14ac:dyDescent="0.25">
      <c r="A2303" s="27"/>
      <c r="B2303" s="27"/>
      <c r="C2303" s="3"/>
      <c r="D2303" s="4"/>
      <c r="E2303" s="28"/>
      <c r="F2303" s="28"/>
      <c r="G2303" s="28"/>
      <c r="H2303" s="28"/>
      <c r="I2303" s="28"/>
      <c r="J2303" s="28"/>
      <c r="K2303" s="28"/>
      <c r="L2303" s="28"/>
      <c r="M2303" s="28"/>
      <c r="N2303" s="28"/>
      <c r="O2303" s="28"/>
      <c r="T2303" s="28"/>
      <c r="U2303" s="61"/>
      <c r="V2303" s="3"/>
      <c r="W2303" s="3"/>
    </row>
    <row r="2304" spans="1:23" ht="35.1" customHeight="1" x14ac:dyDescent="0.25">
      <c r="A2304" s="27"/>
      <c r="B2304" s="27"/>
      <c r="C2304" s="3"/>
      <c r="D2304" s="4"/>
      <c r="E2304" s="28"/>
      <c r="F2304" s="28"/>
      <c r="G2304" s="28"/>
      <c r="H2304" s="28"/>
      <c r="I2304" s="28"/>
      <c r="J2304" s="28"/>
      <c r="K2304" s="28"/>
      <c r="L2304" s="28"/>
      <c r="M2304" s="28"/>
      <c r="N2304" s="28"/>
      <c r="O2304" s="28"/>
      <c r="T2304" s="28"/>
      <c r="U2304" s="61"/>
      <c r="V2304" s="3"/>
      <c r="W2304" s="3"/>
    </row>
    <row r="2305" spans="1:23" ht="35.1" customHeight="1" x14ac:dyDescent="0.25">
      <c r="A2305" s="27"/>
      <c r="B2305" s="27"/>
      <c r="C2305" s="3"/>
      <c r="D2305" s="4"/>
      <c r="E2305" s="28"/>
      <c r="F2305" s="28"/>
      <c r="G2305" s="28"/>
      <c r="H2305" s="28"/>
      <c r="I2305" s="28"/>
      <c r="J2305" s="28"/>
      <c r="K2305" s="28"/>
      <c r="L2305" s="28"/>
      <c r="M2305" s="28"/>
      <c r="N2305" s="28"/>
      <c r="O2305" s="28"/>
      <c r="T2305" s="28"/>
      <c r="U2305" s="61"/>
      <c r="V2305" s="3"/>
      <c r="W2305" s="3"/>
    </row>
    <row r="2306" spans="1:23" ht="35.1" customHeight="1" x14ac:dyDescent="0.25">
      <c r="A2306" s="27"/>
      <c r="B2306" s="27"/>
      <c r="C2306" s="3"/>
      <c r="D2306" s="4"/>
      <c r="E2306" s="28"/>
      <c r="F2306" s="28"/>
      <c r="G2306" s="28"/>
      <c r="H2306" s="28"/>
      <c r="I2306" s="28"/>
      <c r="J2306" s="28"/>
      <c r="K2306" s="28"/>
      <c r="L2306" s="28"/>
      <c r="M2306" s="28"/>
      <c r="N2306" s="28"/>
      <c r="O2306" s="28"/>
      <c r="T2306" s="28"/>
      <c r="U2306" s="61"/>
      <c r="V2306" s="3"/>
      <c r="W2306" s="3"/>
    </row>
    <row r="2307" spans="1:23" ht="35.1" customHeight="1" x14ac:dyDescent="0.25">
      <c r="A2307" s="27"/>
      <c r="B2307" s="27"/>
      <c r="C2307" s="3"/>
      <c r="D2307" s="4"/>
      <c r="E2307" s="28"/>
      <c r="F2307" s="28"/>
      <c r="G2307" s="28"/>
      <c r="H2307" s="28"/>
      <c r="I2307" s="28"/>
      <c r="J2307" s="28"/>
      <c r="K2307" s="28"/>
      <c r="L2307" s="28"/>
      <c r="M2307" s="28"/>
      <c r="N2307" s="28"/>
      <c r="O2307" s="28"/>
      <c r="T2307" s="28"/>
      <c r="U2307" s="61"/>
      <c r="V2307" s="3"/>
      <c r="W2307" s="3"/>
    </row>
    <row r="2308" spans="1:23" ht="35.1" customHeight="1" x14ac:dyDescent="0.25">
      <c r="A2308" s="27"/>
      <c r="B2308" s="27"/>
      <c r="C2308" s="3"/>
      <c r="D2308" s="4"/>
      <c r="E2308" s="28"/>
      <c r="F2308" s="28"/>
      <c r="G2308" s="28"/>
      <c r="H2308" s="28"/>
      <c r="I2308" s="28"/>
      <c r="J2308" s="28"/>
      <c r="K2308" s="28"/>
      <c r="L2308" s="28"/>
      <c r="M2308" s="28"/>
      <c r="N2308" s="28"/>
      <c r="O2308" s="28"/>
      <c r="T2308" s="28"/>
      <c r="U2308" s="61"/>
      <c r="V2308" s="3"/>
      <c r="W2308" s="3"/>
    </row>
    <row r="2309" spans="1:23" ht="35.1" customHeight="1" x14ac:dyDescent="0.25">
      <c r="A2309" s="27"/>
      <c r="B2309" s="27"/>
      <c r="C2309" s="3"/>
      <c r="D2309" s="4"/>
      <c r="E2309" s="28"/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T2309" s="28"/>
      <c r="U2309" s="61"/>
      <c r="V2309" s="3"/>
      <c r="W2309" s="3"/>
    </row>
    <row r="2310" spans="1:23" ht="35.1" customHeight="1" x14ac:dyDescent="0.25">
      <c r="A2310" s="27"/>
      <c r="B2310" s="27"/>
      <c r="C2310" s="3"/>
      <c r="D2310" s="4"/>
      <c r="E2310" s="28"/>
      <c r="F2310" s="28"/>
      <c r="G2310" s="28"/>
      <c r="H2310" s="28"/>
      <c r="I2310" s="28"/>
      <c r="J2310" s="28"/>
      <c r="K2310" s="28"/>
      <c r="L2310" s="28"/>
      <c r="M2310" s="28"/>
      <c r="N2310" s="28"/>
      <c r="O2310" s="28"/>
      <c r="T2310" s="28"/>
      <c r="U2310" s="61"/>
      <c r="V2310" s="3"/>
      <c r="W2310" s="3"/>
    </row>
    <row r="2311" spans="1:23" ht="35.1" customHeight="1" x14ac:dyDescent="0.25">
      <c r="A2311" s="27"/>
      <c r="B2311" s="27"/>
      <c r="C2311" s="3"/>
      <c r="D2311" s="4"/>
      <c r="E2311" s="28"/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T2311" s="28"/>
      <c r="U2311" s="61"/>
      <c r="V2311" s="3"/>
      <c r="W2311" s="3"/>
    </row>
    <row r="2312" spans="1:23" ht="35.1" customHeight="1" x14ac:dyDescent="0.25">
      <c r="A2312" s="27"/>
      <c r="B2312" s="27"/>
      <c r="C2312" s="3"/>
      <c r="D2312" s="4"/>
      <c r="E2312" s="28"/>
      <c r="F2312" s="28"/>
      <c r="G2312" s="28"/>
      <c r="H2312" s="28"/>
      <c r="I2312" s="28"/>
      <c r="J2312" s="28"/>
      <c r="K2312" s="28"/>
      <c r="L2312" s="28"/>
      <c r="M2312" s="28"/>
      <c r="N2312" s="28"/>
      <c r="O2312" s="28"/>
      <c r="T2312" s="28"/>
      <c r="U2312" s="61"/>
      <c r="V2312" s="3"/>
      <c r="W2312" s="3"/>
    </row>
    <row r="2313" spans="1:23" ht="35.1" customHeight="1" x14ac:dyDescent="0.25">
      <c r="A2313" s="27"/>
      <c r="B2313" s="27"/>
      <c r="C2313" s="3"/>
      <c r="D2313" s="4"/>
      <c r="E2313" s="28"/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T2313" s="28"/>
      <c r="U2313" s="61"/>
      <c r="V2313" s="3"/>
      <c r="W2313" s="3"/>
    </row>
    <row r="2314" spans="1:23" ht="35.1" customHeight="1" x14ac:dyDescent="0.25">
      <c r="A2314" s="27"/>
      <c r="B2314" s="27"/>
      <c r="C2314" s="3"/>
      <c r="D2314" s="4"/>
      <c r="E2314" s="28"/>
      <c r="F2314" s="28"/>
      <c r="G2314" s="28"/>
      <c r="H2314" s="28"/>
      <c r="I2314" s="28"/>
      <c r="J2314" s="28"/>
      <c r="K2314" s="28"/>
      <c r="L2314" s="28"/>
      <c r="M2314" s="28"/>
      <c r="N2314" s="28"/>
      <c r="O2314" s="28"/>
      <c r="T2314" s="28"/>
      <c r="U2314" s="61"/>
      <c r="V2314" s="3"/>
      <c r="W2314" s="3"/>
    </row>
    <row r="2315" spans="1:23" ht="35.1" customHeight="1" x14ac:dyDescent="0.25">
      <c r="A2315" s="27"/>
      <c r="B2315" s="27"/>
      <c r="C2315" s="3"/>
      <c r="D2315" s="4"/>
      <c r="E2315" s="28"/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T2315" s="28"/>
      <c r="U2315" s="61"/>
      <c r="V2315" s="3"/>
      <c r="W2315" s="3"/>
    </row>
    <row r="2316" spans="1:23" ht="35.1" customHeight="1" x14ac:dyDescent="0.25">
      <c r="A2316" s="27"/>
      <c r="B2316" s="27"/>
      <c r="C2316" s="3"/>
      <c r="D2316" s="4"/>
      <c r="E2316" s="28"/>
      <c r="F2316" s="28"/>
      <c r="G2316" s="28"/>
      <c r="H2316" s="28"/>
      <c r="I2316" s="28"/>
      <c r="J2316" s="28"/>
      <c r="K2316" s="28"/>
      <c r="L2316" s="28"/>
      <c r="M2316" s="28"/>
      <c r="N2316" s="28"/>
      <c r="O2316" s="28"/>
      <c r="T2316" s="28"/>
      <c r="U2316" s="61"/>
      <c r="V2316" s="3"/>
      <c r="W2316" s="3"/>
    </row>
    <row r="2317" spans="1:23" ht="35.1" customHeight="1" x14ac:dyDescent="0.25">
      <c r="A2317" s="27"/>
      <c r="B2317" s="27"/>
      <c r="C2317" s="3"/>
      <c r="D2317" s="4"/>
      <c r="E2317" s="28"/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T2317" s="28"/>
      <c r="U2317" s="61"/>
      <c r="V2317" s="3"/>
      <c r="W2317" s="3"/>
    </row>
    <row r="2318" spans="1:23" ht="35.1" customHeight="1" x14ac:dyDescent="0.25">
      <c r="A2318" s="27"/>
      <c r="B2318" s="27"/>
      <c r="C2318" s="3"/>
      <c r="D2318" s="4"/>
      <c r="E2318" s="28"/>
      <c r="F2318" s="28"/>
      <c r="G2318" s="28"/>
      <c r="H2318" s="28"/>
      <c r="I2318" s="28"/>
      <c r="J2318" s="28"/>
      <c r="K2318" s="28"/>
      <c r="L2318" s="28"/>
      <c r="M2318" s="28"/>
      <c r="N2318" s="28"/>
      <c r="O2318" s="28"/>
      <c r="T2318" s="28"/>
      <c r="U2318" s="61"/>
      <c r="V2318" s="3"/>
      <c r="W2318" s="3"/>
    </row>
    <row r="2319" spans="1:23" ht="35.1" customHeight="1" x14ac:dyDescent="0.25">
      <c r="A2319" s="27"/>
      <c r="B2319" s="27"/>
      <c r="C2319" s="3"/>
      <c r="D2319" s="4"/>
      <c r="E2319" s="28"/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T2319" s="28"/>
      <c r="U2319" s="61"/>
      <c r="V2319" s="3"/>
      <c r="W2319" s="3"/>
    </row>
    <row r="2320" spans="1:23" ht="35.1" customHeight="1" x14ac:dyDescent="0.25">
      <c r="A2320" s="27"/>
      <c r="B2320" s="27"/>
      <c r="C2320" s="3"/>
      <c r="D2320" s="4"/>
      <c r="E2320" s="28"/>
      <c r="F2320" s="28"/>
      <c r="G2320" s="28"/>
      <c r="H2320" s="28"/>
      <c r="I2320" s="28"/>
      <c r="J2320" s="28"/>
      <c r="K2320" s="28"/>
      <c r="L2320" s="28"/>
      <c r="M2320" s="28"/>
      <c r="N2320" s="28"/>
      <c r="O2320" s="28"/>
      <c r="T2320" s="28"/>
      <c r="U2320" s="61"/>
      <c r="V2320" s="3"/>
      <c r="W2320" s="3"/>
    </row>
    <row r="2321" spans="1:23" ht="35.1" customHeight="1" x14ac:dyDescent="0.25">
      <c r="A2321" s="27"/>
      <c r="B2321" s="27"/>
      <c r="C2321" s="3"/>
      <c r="D2321" s="4"/>
      <c r="E2321" s="28"/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T2321" s="28"/>
      <c r="U2321" s="61"/>
      <c r="V2321" s="3"/>
      <c r="W2321" s="3"/>
    </row>
    <row r="2322" spans="1:23" ht="35.1" customHeight="1" x14ac:dyDescent="0.25">
      <c r="A2322" s="27"/>
      <c r="B2322" s="27"/>
      <c r="C2322" s="3"/>
      <c r="D2322" s="4"/>
      <c r="E2322" s="28"/>
      <c r="F2322" s="28"/>
      <c r="G2322" s="28"/>
      <c r="H2322" s="28"/>
      <c r="I2322" s="28"/>
      <c r="J2322" s="28"/>
      <c r="K2322" s="28"/>
      <c r="L2322" s="28"/>
      <c r="M2322" s="28"/>
      <c r="N2322" s="28"/>
      <c r="O2322" s="28"/>
      <c r="T2322" s="28"/>
      <c r="U2322" s="61"/>
      <c r="V2322" s="3"/>
      <c r="W2322" s="3"/>
    </row>
    <row r="2323" spans="1:23" ht="35.1" customHeight="1" x14ac:dyDescent="0.25">
      <c r="A2323" s="27"/>
      <c r="B2323" s="27"/>
      <c r="C2323" s="3"/>
      <c r="D2323" s="4"/>
      <c r="E2323" s="28"/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T2323" s="28"/>
      <c r="U2323" s="61"/>
      <c r="V2323" s="3"/>
      <c r="W2323" s="3"/>
    </row>
    <row r="2324" spans="1:23" ht="35.1" customHeight="1" x14ac:dyDescent="0.25">
      <c r="A2324" s="27"/>
      <c r="B2324" s="27"/>
      <c r="C2324" s="3"/>
      <c r="D2324" s="4"/>
      <c r="E2324" s="28"/>
      <c r="F2324" s="28"/>
      <c r="G2324" s="28"/>
      <c r="H2324" s="28"/>
      <c r="I2324" s="28"/>
      <c r="J2324" s="28"/>
      <c r="K2324" s="28"/>
      <c r="L2324" s="28"/>
      <c r="M2324" s="28"/>
      <c r="N2324" s="28"/>
      <c r="O2324" s="28"/>
      <c r="T2324" s="28"/>
      <c r="U2324" s="61"/>
      <c r="V2324" s="3"/>
      <c r="W2324" s="3"/>
    </row>
    <row r="2325" spans="1:23" ht="35.1" customHeight="1" x14ac:dyDescent="0.25">
      <c r="A2325" s="27"/>
      <c r="B2325" s="27"/>
      <c r="C2325" s="3"/>
      <c r="D2325" s="4"/>
      <c r="E2325" s="28"/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T2325" s="28"/>
      <c r="U2325" s="61"/>
      <c r="V2325" s="3"/>
      <c r="W2325" s="3"/>
    </row>
    <row r="2326" spans="1:23" ht="35.1" customHeight="1" x14ac:dyDescent="0.25">
      <c r="A2326" s="27"/>
      <c r="B2326" s="27"/>
      <c r="C2326" s="3"/>
      <c r="D2326" s="4"/>
      <c r="E2326" s="28"/>
      <c r="F2326" s="28"/>
      <c r="G2326" s="28"/>
      <c r="H2326" s="28"/>
      <c r="I2326" s="28"/>
      <c r="J2326" s="28"/>
      <c r="K2326" s="28"/>
      <c r="L2326" s="28"/>
      <c r="M2326" s="28"/>
      <c r="N2326" s="28"/>
      <c r="O2326" s="28"/>
      <c r="T2326" s="28"/>
      <c r="U2326" s="61"/>
      <c r="V2326" s="3"/>
      <c r="W2326" s="3"/>
    </row>
    <row r="2327" spans="1:23" ht="35.1" customHeight="1" x14ac:dyDescent="0.25">
      <c r="A2327" s="27"/>
      <c r="B2327" s="27"/>
      <c r="C2327" s="3"/>
      <c r="D2327" s="4"/>
      <c r="E2327" s="28"/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T2327" s="28"/>
      <c r="U2327" s="61"/>
      <c r="V2327" s="3"/>
      <c r="W2327" s="3"/>
    </row>
    <row r="2328" spans="1:23" ht="35.1" customHeight="1" x14ac:dyDescent="0.25">
      <c r="A2328" s="27"/>
      <c r="B2328" s="27"/>
      <c r="C2328" s="3"/>
      <c r="D2328" s="4"/>
      <c r="E2328" s="28"/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T2328" s="28"/>
      <c r="U2328" s="61"/>
      <c r="V2328" s="3"/>
      <c r="W2328" s="3"/>
    </row>
    <row r="2329" spans="1:23" ht="35.1" customHeight="1" x14ac:dyDescent="0.25">
      <c r="A2329" s="27"/>
      <c r="B2329" s="27"/>
      <c r="C2329" s="3"/>
      <c r="D2329" s="4"/>
      <c r="E2329" s="28"/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T2329" s="28"/>
      <c r="U2329" s="61"/>
      <c r="V2329" s="3"/>
      <c r="W2329" s="3"/>
    </row>
    <row r="2330" spans="1:23" ht="35.1" customHeight="1" x14ac:dyDescent="0.25">
      <c r="A2330" s="27"/>
      <c r="B2330" s="27"/>
      <c r="C2330" s="3"/>
      <c r="D2330" s="4"/>
      <c r="E2330" s="28"/>
      <c r="F2330" s="28"/>
      <c r="G2330" s="28"/>
      <c r="H2330" s="28"/>
      <c r="I2330" s="28"/>
      <c r="J2330" s="28"/>
      <c r="K2330" s="28"/>
      <c r="L2330" s="28"/>
      <c r="M2330" s="28"/>
      <c r="N2330" s="28"/>
      <c r="O2330" s="28"/>
      <c r="T2330" s="28"/>
      <c r="U2330" s="61"/>
      <c r="V2330" s="3"/>
      <c r="W2330" s="3"/>
    </row>
    <row r="2331" spans="1:23" ht="35.1" customHeight="1" x14ac:dyDescent="0.25">
      <c r="A2331" s="27"/>
      <c r="B2331" s="27"/>
      <c r="C2331" s="3"/>
      <c r="D2331" s="4"/>
      <c r="E2331" s="28"/>
      <c r="F2331" s="28"/>
      <c r="G2331" s="28"/>
      <c r="H2331" s="28"/>
      <c r="I2331" s="28"/>
      <c r="J2331" s="28"/>
      <c r="K2331" s="28"/>
      <c r="L2331" s="28"/>
      <c r="M2331" s="28"/>
      <c r="N2331" s="28"/>
      <c r="O2331" s="28"/>
      <c r="T2331" s="28"/>
      <c r="U2331" s="61"/>
      <c r="V2331" s="3"/>
      <c r="W2331" s="3"/>
    </row>
    <row r="2332" spans="1:23" ht="35.1" customHeight="1" x14ac:dyDescent="0.25">
      <c r="A2332" s="27"/>
      <c r="B2332" s="27"/>
      <c r="C2332" s="3"/>
      <c r="D2332" s="4"/>
      <c r="E2332" s="28"/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T2332" s="28"/>
      <c r="U2332" s="61"/>
      <c r="V2332" s="3"/>
      <c r="W2332" s="3"/>
    </row>
    <row r="2333" spans="1:23" ht="35.1" customHeight="1" x14ac:dyDescent="0.25">
      <c r="A2333" s="27"/>
      <c r="B2333" s="27"/>
      <c r="C2333" s="3"/>
      <c r="D2333" s="4"/>
      <c r="E2333" s="28"/>
      <c r="F2333" s="28"/>
      <c r="G2333" s="28"/>
      <c r="H2333" s="28"/>
      <c r="I2333" s="28"/>
      <c r="J2333" s="28"/>
      <c r="K2333" s="28"/>
      <c r="L2333" s="28"/>
      <c r="M2333" s="28"/>
      <c r="N2333" s="28"/>
      <c r="O2333" s="28"/>
      <c r="T2333" s="28"/>
      <c r="U2333" s="61"/>
      <c r="V2333" s="3"/>
      <c r="W2333" s="3"/>
    </row>
    <row r="2334" spans="1:23" ht="35.1" customHeight="1" x14ac:dyDescent="0.25">
      <c r="A2334" s="27"/>
      <c r="B2334" s="27"/>
      <c r="C2334" s="3"/>
      <c r="D2334" s="4"/>
      <c r="E2334" s="28"/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T2334" s="28"/>
      <c r="U2334" s="61"/>
      <c r="V2334" s="3"/>
      <c r="W2334" s="3"/>
    </row>
    <row r="2335" spans="1:23" ht="35.1" customHeight="1" x14ac:dyDescent="0.25">
      <c r="A2335" s="27"/>
      <c r="B2335" s="27"/>
      <c r="C2335" s="3"/>
      <c r="D2335" s="4"/>
      <c r="E2335" s="28"/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T2335" s="28"/>
      <c r="U2335" s="61"/>
      <c r="V2335" s="3"/>
      <c r="W2335" s="3"/>
    </row>
    <row r="2336" spans="1:23" ht="35.1" customHeight="1" x14ac:dyDescent="0.25">
      <c r="A2336" s="27"/>
      <c r="B2336" s="27"/>
      <c r="C2336" s="3"/>
      <c r="D2336" s="4"/>
      <c r="E2336" s="28"/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T2336" s="28"/>
      <c r="U2336" s="61"/>
      <c r="V2336" s="3"/>
      <c r="W2336" s="3"/>
    </row>
    <row r="2337" spans="1:23" ht="35.1" customHeight="1" x14ac:dyDescent="0.25">
      <c r="A2337" s="27"/>
      <c r="B2337" s="27"/>
      <c r="C2337" s="3"/>
      <c r="D2337" s="4"/>
      <c r="E2337" s="28"/>
      <c r="F2337" s="28"/>
      <c r="G2337" s="28"/>
      <c r="H2337" s="28"/>
      <c r="I2337" s="28"/>
      <c r="J2337" s="28"/>
      <c r="K2337" s="28"/>
      <c r="L2337" s="28"/>
      <c r="M2337" s="28"/>
      <c r="N2337" s="28"/>
      <c r="O2337" s="28"/>
      <c r="T2337" s="28"/>
      <c r="U2337" s="61"/>
      <c r="V2337" s="3"/>
      <c r="W2337" s="3"/>
    </row>
    <row r="2338" spans="1:23" ht="35.1" customHeight="1" x14ac:dyDescent="0.25">
      <c r="A2338" s="27"/>
      <c r="B2338" s="27"/>
      <c r="C2338" s="3"/>
      <c r="D2338" s="4"/>
      <c r="E2338" s="28"/>
      <c r="F2338" s="28"/>
      <c r="G2338" s="28"/>
      <c r="H2338" s="28"/>
      <c r="I2338" s="28"/>
      <c r="J2338" s="28"/>
      <c r="K2338" s="28"/>
      <c r="L2338" s="28"/>
      <c r="M2338" s="28"/>
      <c r="N2338" s="28"/>
      <c r="O2338" s="28"/>
      <c r="T2338" s="28"/>
      <c r="U2338" s="61"/>
      <c r="V2338" s="3"/>
      <c r="W2338" s="3"/>
    </row>
    <row r="2339" spans="1:23" ht="35.1" customHeight="1" x14ac:dyDescent="0.25">
      <c r="A2339" s="27"/>
      <c r="B2339" s="27"/>
      <c r="C2339" s="3"/>
      <c r="D2339" s="4"/>
      <c r="E2339" s="28"/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T2339" s="28"/>
      <c r="U2339" s="61"/>
      <c r="V2339" s="3"/>
      <c r="W2339" s="3"/>
    </row>
    <row r="2340" spans="1:23" ht="35.1" customHeight="1" x14ac:dyDescent="0.25">
      <c r="A2340" s="27"/>
      <c r="B2340" s="27"/>
      <c r="C2340" s="3"/>
      <c r="D2340" s="4"/>
      <c r="E2340" s="28"/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T2340" s="28"/>
      <c r="U2340" s="61"/>
      <c r="V2340" s="3"/>
      <c r="W2340" s="3"/>
    </row>
    <row r="2341" spans="1:23" ht="35.1" customHeight="1" x14ac:dyDescent="0.25">
      <c r="A2341" s="27"/>
      <c r="B2341" s="27"/>
      <c r="C2341" s="3"/>
      <c r="D2341" s="4"/>
      <c r="E2341" s="28"/>
      <c r="F2341" s="28"/>
      <c r="G2341" s="28"/>
      <c r="H2341" s="28"/>
      <c r="I2341" s="28"/>
      <c r="J2341" s="28"/>
      <c r="K2341" s="28"/>
      <c r="L2341" s="28"/>
      <c r="M2341" s="28"/>
      <c r="N2341" s="28"/>
      <c r="O2341" s="28"/>
      <c r="T2341" s="28"/>
      <c r="U2341" s="61"/>
      <c r="V2341" s="3"/>
      <c r="W2341" s="3"/>
    </row>
    <row r="2342" spans="1:23" ht="35.1" customHeight="1" x14ac:dyDescent="0.25">
      <c r="A2342" s="27"/>
      <c r="B2342" s="27"/>
      <c r="C2342" s="3"/>
      <c r="D2342" s="4"/>
      <c r="E2342" s="28"/>
      <c r="F2342" s="28"/>
      <c r="G2342" s="28"/>
      <c r="H2342" s="28"/>
      <c r="I2342" s="28"/>
      <c r="J2342" s="28"/>
      <c r="K2342" s="28"/>
      <c r="L2342" s="28"/>
      <c r="M2342" s="28"/>
      <c r="N2342" s="28"/>
      <c r="O2342" s="28"/>
      <c r="T2342" s="28"/>
      <c r="U2342" s="61"/>
      <c r="V2342" s="3"/>
      <c r="W2342" s="3"/>
    </row>
    <row r="2343" spans="1:23" ht="35.1" customHeight="1" x14ac:dyDescent="0.25">
      <c r="A2343" s="27"/>
      <c r="B2343" s="27"/>
      <c r="C2343" s="3"/>
      <c r="D2343" s="4"/>
      <c r="E2343" s="28"/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T2343" s="28"/>
      <c r="U2343" s="61"/>
      <c r="V2343" s="3"/>
      <c r="W2343" s="3"/>
    </row>
    <row r="2344" spans="1:23" ht="35.1" customHeight="1" x14ac:dyDescent="0.25">
      <c r="A2344" s="27"/>
      <c r="B2344" s="27"/>
      <c r="C2344" s="3"/>
      <c r="D2344" s="4"/>
      <c r="E2344" s="28"/>
      <c r="F2344" s="28"/>
      <c r="G2344" s="28"/>
      <c r="H2344" s="28"/>
      <c r="I2344" s="28"/>
      <c r="J2344" s="28"/>
      <c r="K2344" s="28"/>
      <c r="L2344" s="28"/>
      <c r="M2344" s="28"/>
      <c r="N2344" s="28"/>
      <c r="O2344" s="28"/>
      <c r="T2344" s="28"/>
      <c r="U2344" s="61"/>
      <c r="V2344" s="3"/>
      <c r="W2344" s="3"/>
    </row>
    <row r="2345" spans="1:23" ht="35.1" customHeight="1" x14ac:dyDescent="0.25">
      <c r="A2345" s="27"/>
      <c r="B2345" s="27"/>
      <c r="C2345" s="3"/>
      <c r="D2345" s="4"/>
      <c r="E2345" s="28"/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T2345" s="28"/>
      <c r="U2345" s="61"/>
      <c r="V2345" s="3"/>
      <c r="W2345" s="3"/>
    </row>
    <row r="2346" spans="1:23" ht="35.1" customHeight="1" x14ac:dyDescent="0.25">
      <c r="A2346" s="27"/>
      <c r="B2346" s="27"/>
      <c r="C2346" s="3"/>
      <c r="D2346" s="4"/>
      <c r="E2346" s="28"/>
      <c r="F2346" s="28"/>
      <c r="G2346" s="28"/>
      <c r="H2346" s="28"/>
      <c r="I2346" s="28"/>
      <c r="J2346" s="28"/>
      <c r="K2346" s="28"/>
      <c r="L2346" s="28"/>
      <c r="M2346" s="28"/>
      <c r="N2346" s="28"/>
      <c r="O2346" s="28"/>
      <c r="T2346" s="28"/>
      <c r="U2346" s="61"/>
      <c r="V2346" s="3"/>
      <c r="W2346" s="3"/>
    </row>
    <row r="2347" spans="1:23" ht="35.1" customHeight="1" x14ac:dyDescent="0.25">
      <c r="A2347" s="27"/>
      <c r="B2347" s="27"/>
      <c r="C2347" s="3"/>
      <c r="D2347" s="4"/>
      <c r="E2347" s="28"/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T2347" s="28"/>
      <c r="U2347" s="61"/>
      <c r="V2347" s="3"/>
      <c r="W2347" s="3"/>
    </row>
    <row r="2348" spans="1:23" ht="35.1" customHeight="1" x14ac:dyDescent="0.25">
      <c r="A2348" s="27"/>
      <c r="B2348" s="27"/>
      <c r="C2348" s="3"/>
      <c r="D2348" s="4"/>
      <c r="E2348" s="28"/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T2348" s="28"/>
      <c r="U2348" s="61"/>
      <c r="V2348" s="3"/>
      <c r="W2348" s="3"/>
    </row>
    <row r="2349" spans="1:23" ht="35.1" customHeight="1" x14ac:dyDescent="0.25">
      <c r="A2349" s="27"/>
      <c r="B2349" s="27"/>
      <c r="C2349" s="3"/>
      <c r="D2349" s="4"/>
      <c r="E2349" s="28"/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T2349" s="28"/>
      <c r="U2349" s="61"/>
      <c r="V2349" s="3"/>
      <c r="W2349" s="3"/>
    </row>
    <row r="2350" spans="1:23" ht="35.1" customHeight="1" x14ac:dyDescent="0.25">
      <c r="A2350" s="27"/>
      <c r="B2350" s="27"/>
      <c r="C2350" s="3"/>
      <c r="D2350" s="4"/>
      <c r="E2350" s="28"/>
      <c r="F2350" s="28"/>
      <c r="G2350" s="28"/>
      <c r="H2350" s="28"/>
      <c r="I2350" s="28"/>
      <c r="J2350" s="28"/>
      <c r="K2350" s="28"/>
      <c r="L2350" s="28"/>
      <c r="M2350" s="28"/>
      <c r="N2350" s="28"/>
      <c r="O2350" s="28"/>
      <c r="T2350" s="28"/>
      <c r="U2350" s="61"/>
      <c r="V2350" s="3"/>
      <c r="W2350" s="3"/>
    </row>
    <row r="2351" spans="1:23" ht="35.1" customHeight="1" x14ac:dyDescent="0.25">
      <c r="A2351" s="27"/>
      <c r="B2351" s="27"/>
      <c r="C2351" s="3"/>
      <c r="D2351" s="4"/>
      <c r="E2351" s="28"/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T2351" s="28"/>
      <c r="U2351" s="61"/>
      <c r="V2351" s="3"/>
      <c r="W2351" s="3"/>
    </row>
    <row r="2352" spans="1:23" ht="35.1" customHeight="1" x14ac:dyDescent="0.25">
      <c r="A2352" s="27"/>
      <c r="B2352" s="27"/>
      <c r="C2352" s="3"/>
      <c r="D2352" s="4"/>
      <c r="E2352" s="28"/>
      <c r="F2352" s="28"/>
      <c r="G2352" s="28"/>
      <c r="H2352" s="28"/>
      <c r="I2352" s="28"/>
      <c r="J2352" s="28"/>
      <c r="K2352" s="28"/>
      <c r="L2352" s="28"/>
      <c r="M2352" s="28"/>
      <c r="N2352" s="28"/>
      <c r="O2352" s="28"/>
      <c r="T2352" s="28"/>
      <c r="U2352" s="61"/>
      <c r="V2352" s="3"/>
      <c r="W2352" s="3"/>
    </row>
    <row r="2353" spans="1:23" ht="35.1" customHeight="1" x14ac:dyDescent="0.25">
      <c r="A2353" s="27"/>
      <c r="B2353" s="27"/>
      <c r="C2353" s="3"/>
      <c r="D2353" s="4"/>
      <c r="E2353" s="28"/>
      <c r="F2353" s="28"/>
      <c r="G2353" s="28"/>
      <c r="H2353" s="28"/>
      <c r="I2353" s="28"/>
      <c r="J2353" s="28"/>
      <c r="K2353" s="28"/>
      <c r="L2353" s="28"/>
      <c r="M2353" s="28"/>
      <c r="N2353" s="28"/>
      <c r="O2353" s="28"/>
      <c r="T2353" s="28"/>
      <c r="U2353" s="61"/>
      <c r="V2353" s="3"/>
      <c r="W2353" s="3"/>
    </row>
    <row r="2354" spans="1:23" ht="35.1" customHeight="1" x14ac:dyDescent="0.25">
      <c r="A2354" s="27"/>
      <c r="B2354" s="27"/>
      <c r="C2354" s="3"/>
      <c r="D2354" s="4"/>
      <c r="E2354" s="28"/>
      <c r="F2354" s="28"/>
      <c r="G2354" s="28"/>
      <c r="H2354" s="28"/>
      <c r="I2354" s="28"/>
      <c r="J2354" s="28"/>
      <c r="K2354" s="28"/>
      <c r="L2354" s="28"/>
      <c r="M2354" s="28"/>
      <c r="N2354" s="28"/>
      <c r="O2354" s="28"/>
      <c r="T2354" s="28"/>
      <c r="U2354" s="61"/>
      <c r="V2354" s="3"/>
      <c r="W2354" s="3"/>
    </row>
    <row r="2355" spans="1:23" ht="35.1" customHeight="1" x14ac:dyDescent="0.25">
      <c r="A2355" s="27"/>
      <c r="B2355" s="27"/>
      <c r="C2355" s="3"/>
      <c r="D2355" s="4"/>
      <c r="E2355" s="28"/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T2355" s="28"/>
      <c r="U2355" s="61"/>
      <c r="V2355" s="3"/>
      <c r="W2355" s="3"/>
    </row>
    <row r="2356" spans="1:23" ht="35.1" customHeight="1" x14ac:dyDescent="0.25">
      <c r="A2356" s="27"/>
      <c r="B2356" s="27"/>
      <c r="C2356" s="3"/>
      <c r="D2356" s="4"/>
      <c r="E2356" s="28"/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T2356" s="28"/>
      <c r="U2356" s="61"/>
      <c r="V2356" s="3"/>
      <c r="W2356" s="3"/>
    </row>
    <row r="2357" spans="1:23" ht="35.1" customHeight="1" x14ac:dyDescent="0.25">
      <c r="A2357" s="27"/>
      <c r="B2357" s="27"/>
      <c r="C2357" s="3"/>
      <c r="D2357" s="4"/>
      <c r="E2357" s="28"/>
      <c r="F2357" s="28"/>
      <c r="G2357" s="28"/>
      <c r="H2357" s="28"/>
      <c r="I2357" s="28"/>
      <c r="J2357" s="28"/>
      <c r="K2357" s="28"/>
      <c r="L2357" s="28"/>
      <c r="M2357" s="28"/>
      <c r="N2357" s="28"/>
      <c r="O2357" s="28"/>
      <c r="T2357" s="28"/>
      <c r="U2357" s="61"/>
      <c r="V2357" s="3"/>
      <c r="W2357" s="3"/>
    </row>
    <row r="2358" spans="1:23" ht="35.1" customHeight="1" x14ac:dyDescent="0.25">
      <c r="A2358" s="27"/>
      <c r="B2358" s="27"/>
      <c r="C2358" s="3"/>
      <c r="D2358" s="4"/>
      <c r="E2358" s="28"/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T2358" s="28"/>
      <c r="U2358" s="61"/>
      <c r="V2358" s="3"/>
      <c r="W2358" s="3"/>
    </row>
    <row r="2359" spans="1:23" ht="35.1" customHeight="1" x14ac:dyDescent="0.25">
      <c r="A2359" s="27"/>
      <c r="B2359" s="27"/>
      <c r="C2359" s="3"/>
      <c r="D2359" s="4"/>
      <c r="E2359" s="28"/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T2359" s="28"/>
      <c r="U2359" s="61"/>
      <c r="V2359" s="3"/>
      <c r="W2359" s="3"/>
    </row>
    <row r="2360" spans="1:23" ht="35.1" customHeight="1" x14ac:dyDescent="0.25">
      <c r="A2360" s="27"/>
      <c r="B2360" s="27"/>
      <c r="C2360" s="3"/>
      <c r="D2360" s="4"/>
      <c r="E2360" s="28"/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T2360" s="28"/>
      <c r="U2360" s="61"/>
      <c r="V2360" s="3"/>
      <c r="W2360" s="3"/>
    </row>
    <row r="2361" spans="1:23" ht="35.1" customHeight="1" x14ac:dyDescent="0.25">
      <c r="A2361" s="27"/>
      <c r="B2361" s="27"/>
      <c r="C2361" s="3"/>
      <c r="D2361" s="4"/>
      <c r="E2361" s="28"/>
      <c r="F2361" s="28"/>
      <c r="G2361" s="28"/>
      <c r="H2361" s="28"/>
      <c r="I2361" s="28"/>
      <c r="J2361" s="28"/>
      <c r="K2361" s="28"/>
      <c r="L2361" s="28"/>
      <c r="M2361" s="28"/>
      <c r="N2361" s="28"/>
      <c r="O2361" s="28"/>
      <c r="T2361" s="28"/>
      <c r="U2361" s="61"/>
      <c r="V2361" s="3"/>
      <c r="W2361" s="3"/>
    </row>
    <row r="2362" spans="1:23" ht="35.1" customHeight="1" x14ac:dyDescent="0.25">
      <c r="A2362" s="27"/>
      <c r="B2362" s="27"/>
      <c r="C2362" s="3"/>
      <c r="D2362" s="4"/>
      <c r="E2362" s="28"/>
      <c r="F2362" s="28"/>
      <c r="G2362" s="28"/>
      <c r="H2362" s="28"/>
      <c r="I2362" s="28"/>
      <c r="J2362" s="28"/>
      <c r="K2362" s="28"/>
      <c r="L2362" s="28"/>
      <c r="M2362" s="28"/>
      <c r="N2362" s="28"/>
      <c r="O2362" s="28"/>
      <c r="T2362" s="28"/>
      <c r="U2362" s="61"/>
      <c r="V2362" s="3"/>
      <c r="W2362" s="3"/>
    </row>
    <row r="2363" spans="1:23" ht="35.1" customHeight="1" x14ac:dyDescent="0.25">
      <c r="A2363" s="27"/>
      <c r="B2363" s="27"/>
      <c r="C2363" s="3"/>
      <c r="D2363" s="4"/>
      <c r="E2363" s="28"/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T2363" s="28"/>
      <c r="U2363" s="61"/>
      <c r="V2363" s="3"/>
      <c r="W2363" s="3"/>
    </row>
    <row r="2364" spans="1:23" ht="35.1" customHeight="1" x14ac:dyDescent="0.25">
      <c r="A2364" s="27"/>
      <c r="B2364" s="27"/>
      <c r="C2364" s="3"/>
      <c r="D2364" s="4"/>
      <c r="E2364" s="28"/>
      <c r="F2364" s="28"/>
      <c r="G2364" s="28"/>
      <c r="H2364" s="28"/>
      <c r="I2364" s="28"/>
      <c r="J2364" s="28"/>
      <c r="K2364" s="28"/>
      <c r="L2364" s="28"/>
      <c r="M2364" s="28"/>
      <c r="N2364" s="28"/>
      <c r="O2364" s="28"/>
      <c r="T2364" s="28"/>
      <c r="U2364" s="61"/>
      <c r="V2364" s="3"/>
      <c r="W2364" s="3"/>
    </row>
    <row r="2365" spans="1:23" ht="35.1" customHeight="1" x14ac:dyDescent="0.25">
      <c r="A2365" s="27"/>
      <c r="B2365" s="27"/>
      <c r="C2365" s="3"/>
      <c r="D2365" s="4"/>
      <c r="E2365" s="28"/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T2365" s="28"/>
      <c r="U2365" s="61"/>
      <c r="V2365" s="3"/>
      <c r="W2365" s="3"/>
    </row>
    <row r="2366" spans="1:23" ht="35.1" customHeight="1" x14ac:dyDescent="0.25">
      <c r="A2366" s="27"/>
      <c r="B2366" s="27"/>
      <c r="C2366" s="3"/>
      <c r="D2366" s="4"/>
      <c r="E2366" s="28"/>
      <c r="F2366" s="28"/>
      <c r="G2366" s="28"/>
      <c r="H2366" s="28"/>
      <c r="I2366" s="28"/>
      <c r="J2366" s="28"/>
      <c r="K2366" s="28"/>
      <c r="L2366" s="28"/>
      <c r="M2366" s="28"/>
      <c r="N2366" s="28"/>
      <c r="O2366" s="28"/>
      <c r="T2366" s="28"/>
      <c r="U2366" s="61"/>
      <c r="V2366" s="3"/>
      <c r="W2366" s="3"/>
    </row>
    <row r="2367" spans="1:23" ht="35.1" customHeight="1" x14ac:dyDescent="0.25">
      <c r="A2367" s="27"/>
      <c r="B2367" s="27"/>
      <c r="C2367" s="3"/>
      <c r="D2367" s="4"/>
      <c r="E2367" s="28"/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T2367" s="28"/>
      <c r="U2367" s="61"/>
      <c r="V2367" s="3"/>
      <c r="W2367" s="3"/>
    </row>
    <row r="2368" spans="1:23" ht="35.1" customHeight="1" x14ac:dyDescent="0.25">
      <c r="A2368" s="27"/>
      <c r="B2368" s="27"/>
      <c r="C2368" s="3"/>
      <c r="D2368" s="4"/>
      <c r="E2368" s="28"/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T2368" s="28"/>
      <c r="U2368" s="61"/>
      <c r="V2368" s="3"/>
      <c r="W2368" s="3"/>
    </row>
    <row r="2369" spans="1:23" ht="35.1" customHeight="1" x14ac:dyDescent="0.25">
      <c r="A2369" s="27"/>
      <c r="B2369" s="27"/>
      <c r="C2369" s="3"/>
      <c r="D2369" s="4"/>
      <c r="E2369" s="28"/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T2369" s="28"/>
      <c r="U2369" s="61"/>
      <c r="V2369" s="3"/>
      <c r="W2369" s="3"/>
    </row>
    <row r="2370" spans="1:23" ht="35.1" customHeight="1" x14ac:dyDescent="0.25">
      <c r="A2370" s="27"/>
      <c r="B2370" s="27"/>
      <c r="C2370" s="3"/>
      <c r="D2370" s="4"/>
      <c r="E2370" s="28"/>
      <c r="F2370" s="28"/>
      <c r="G2370" s="28"/>
      <c r="H2370" s="28"/>
      <c r="I2370" s="28"/>
      <c r="J2370" s="28"/>
      <c r="K2370" s="28"/>
      <c r="L2370" s="28"/>
      <c r="M2370" s="28"/>
      <c r="N2370" s="28"/>
      <c r="O2370" s="28"/>
      <c r="T2370" s="28"/>
      <c r="U2370" s="61"/>
      <c r="V2370" s="3"/>
      <c r="W2370" s="3"/>
    </row>
    <row r="2371" spans="1:23" ht="35.1" customHeight="1" x14ac:dyDescent="0.25">
      <c r="A2371" s="27"/>
      <c r="B2371" s="27"/>
      <c r="C2371" s="3"/>
      <c r="D2371" s="4"/>
      <c r="E2371" s="28"/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T2371" s="28"/>
      <c r="U2371" s="61"/>
      <c r="V2371" s="3"/>
      <c r="W2371" s="3"/>
    </row>
    <row r="2372" spans="1:23" ht="35.1" customHeight="1" x14ac:dyDescent="0.25">
      <c r="A2372" s="27"/>
      <c r="B2372" s="27"/>
      <c r="C2372" s="3"/>
      <c r="D2372" s="4"/>
      <c r="E2372" s="28"/>
      <c r="F2372" s="28"/>
      <c r="G2372" s="28"/>
      <c r="H2372" s="28"/>
      <c r="I2372" s="28"/>
      <c r="J2372" s="28"/>
      <c r="K2372" s="28"/>
      <c r="L2372" s="28"/>
      <c r="M2372" s="28"/>
      <c r="N2372" s="28"/>
      <c r="O2372" s="28"/>
      <c r="T2372" s="28"/>
      <c r="U2372" s="61"/>
      <c r="V2372" s="3"/>
      <c r="W2372" s="3"/>
    </row>
    <row r="2373" spans="1:23" ht="35.1" customHeight="1" x14ac:dyDescent="0.25">
      <c r="A2373" s="27"/>
      <c r="B2373" s="27"/>
      <c r="C2373" s="3"/>
      <c r="D2373" s="4"/>
      <c r="E2373" s="28"/>
      <c r="F2373" s="28"/>
      <c r="G2373" s="28"/>
      <c r="H2373" s="28"/>
      <c r="I2373" s="28"/>
      <c r="J2373" s="28"/>
      <c r="K2373" s="28"/>
      <c r="L2373" s="28"/>
      <c r="M2373" s="28"/>
      <c r="N2373" s="28"/>
      <c r="O2373" s="28"/>
      <c r="T2373" s="28"/>
      <c r="U2373" s="61"/>
      <c r="V2373" s="3"/>
      <c r="W2373" s="3"/>
    </row>
    <row r="2374" spans="1:23" ht="35.1" customHeight="1" x14ac:dyDescent="0.25">
      <c r="A2374" s="27"/>
      <c r="B2374" s="27"/>
      <c r="C2374" s="3"/>
      <c r="D2374" s="4"/>
      <c r="E2374" s="28"/>
      <c r="F2374" s="28"/>
      <c r="G2374" s="28"/>
      <c r="H2374" s="28"/>
      <c r="I2374" s="28"/>
      <c r="J2374" s="28"/>
      <c r="K2374" s="28"/>
      <c r="L2374" s="28"/>
      <c r="M2374" s="28"/>
      <c r="N2374" s="28"/>
      <c r="O2374" s="28"/>
      <c r="T2374" s="28"/>
      <c r="U2374" s="61"/>
      <c r="V2374" s="3"/>
      <c r="W2374" s="3"/>
    </row>
    <row r="2375" spans="1:23" ht="35.1" customHeight="1" x14ac:dyDescent="0.25">
      <c r="A2375" s="27"/>
      <c r="B2375" s="27"/>
      <c r="C2375" s="3"/>
      <c r="D2375" s="4"/>
      <c r="E2375" s="28"/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T2375" s="28"/>
      <c r="U2375" s="61"/>
      <c r="V2375" s="3"/>
      <c r="W2375" s="3"/>
    </row>
    <row r="2376" spans="1:23" ht="35.1" customHeight="1" x14ac:dyDescent="0.25">
      <c r="A2376" s="27"/>
      <c r="B2376" s="27"/>
      <c r="C2376" s="3"/>
      <c r="D2376" s="4"/>
      <c r="E2376" s="28"/>
      <c r="F2376" s="28"/>
      <c r="G2376" s="28"/>
      <c r="H2376" s="28"/>
      <c r="I2376" s="28"/>
      <c r="J2376" s="28"/>
      <c r="K2376" s="28"/>
      <c r="L2376" s="28"/>
      <c r="M2376" s="28"/>
      <c r="N2376" s="28"/>
      <c r="O2376" s="28"/>
      <c r="T2376" s="28"/>
      <c r="U2376" s="61"/>
      <c r="V2376" s="3"/>
      <c r="W2376" s="3"/>
    </row>
    <row r="2377" spans="1:23" ht="35.1" customHeight="1" x14ac:dyDescent="0.25">
      <c r="A2377" s="27"/>
      <c r="B2377" s="27"/>
      <c r="C2377" s="3"/>
      <c r="D2377" s="4"/>
      <c r="E2377" s="28"/>
      <c r="F2377" s="28"/>
      <c r="G2377" s="28"/>
      <c r="H2377" s="28"/>
      <c r="I2377" s="28"/>
      <c r="J2377" s="28"/>
      <c r="K2377" s="28"/>
      <c r="L2377" s="28"/>
      <c r="M2377" s="28"/>
      <c r="N2377" s="28"/>
      <c r="O2377" s="28"/>
      <c r="T2377" s="28"/>
      <c r="U2377" s="61"/>
      <c r="V2377" s="3"/>
      <c r="W2377" s="3"/>
    </row>
    <row r="2378" spans="1:23" ht="35.1" customHeight="1" x14ac:dyDescent="0.25">
      <c r="A2378" s="27"/>
      <c r="B2378" s="27"/>
      <c r="C2378" s="3"/>
      <c r="D2378" s="4"/>
      <c r="E2378" s="28"/>
      <c r="F2378" s="28"/>
      <c r="G2378" s="28"/>
      <c r="H2378" s="28"/>
      <c r="I2378" s="28"/>
      <c r="J2378" s="28"/>
      <c r="K2378" s="28"/>
      <c r="L2378" s="28"/>
      <c r="M2378" s="28"/>
      <c r="N2378" s="28"/>
      <c r="O2378" s="28"/>
      <c r="T2378" s="28"/>
      <c r="U2378" s="61"/>
      <c r="V2378" s="3"/>
      <c r="W2378" s="3"/>
    </row>
    <row r="2379" spans="1:23" ht="35.1" customHeight="1" x14ac:dyDescent="0.25">
      <c r="A2379" s="27"/>
      <c r="B2379" s="27"/>
      <c r="C2379" s="3"/>
      <c r="D2379" s="4"/>
      <c r="E2379" s="28"/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T2379" s="28"/>
      <c r="U2379" s="61"/>
      <c r="V2379" s="3"/>
      <c r="W2379" s="3"/>
    </row>
    <row r="2380" spans="1:23" ht="35.1" customHeight="1" x14ac:dyDescent="0.25">
      <c r="A2380" s="27"/>
      <c r="B2380" s="27"/>
      <c r="C2380" s="3"/>
      <c r="D2380" s="4"/>
      <c r="E2380" s="28"/>
      <c r="F2380" s="28"/>
      <c r="G2380" s="28"/>
      <c r="H2380" s="28"/>
      <c r="I2380" s="28"/>
      <c r="J2380" s="28"/>
      <c r="K2380" s="28"/>
      <c r="L2380" s="28"/>
      <c r="M2380" s="28"/>
      <c r="N2380" s="28"/>
      <c r="O2380" s="28"/>
      <c r="T2380" s="28"/>
      <c r="U2380" s="61"/>
      <c r="V2380" s="3"/>
      <c r="W2380" s="3"/>
    </row>
    <row r="2381" spans="1:23" ht="35.1" customHeight="1" x14ac:dyDescent="0.25">
      <c r="A2381" s="27"/>
      <c r="B2381" s="27"/>
      <c r="C2381" s="3"/>
      <c r="D2381" s="4"/>
      <c r="E2381" s="28"/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T2381" s="28"/>
      <c r="U2381" s="61"/>
      <c r="V2381" s="3"/>
      <c r="W2381" s="3"/>
    </row>
    <row r="2382" spans="1:23" ht="35.1" customHeight="1" x14ac:dyDescent="0.25">
      <c r="A2382" s="27"/>
      <c r="B2382" s="27"/>
      <c r="C2382" s="3"/>
      <c r="D2382" s="4"/>
      <c r="E2382" s="28"/>
      <c r="F2382" s="28"/>
      <c r="G2382" s="28"/>
      <c r="H2382" s="28"/>
      <c r="I2382" s="28"/>
      <c r="J2382" s="28"/>
      <c r="K2382" s="28"/>
      <c r="L2382" s="28"/>
      <c r="M2382" s="28"/>
      <c r="N2382" s="28"/>
      <c r="O2382" s="28"/>
      <c r="T2382" s="28"/>
      <c r="U2382" s="61"/>
      <c r="V2382" s="3"/>
      <c r="W2382" s="3"/>
    </row>
    <row r="2383" spans="1:23" ht="35.1" customHeight="1" x14ac:dyDescent="0.25">
      <c r="A2383" s="27"/>
      <c r="B2383" s="27"/>
      <c r="C2383" s="3"/>
      <c r="D2383" s="4"/>
      <c r="E2383" s="28"/>
      <c r="F2383" s="28"/>
      <c r="G2383" s="28"/>
      <c r="H2383" s="28"/>
      <c r="I2383" s="28"/>
      <c r="J2383" s="28"/>
      <c r="K2383" s="28"/>
      <c r="L2383" s="28"/>
      <c r="M2383" s="28"/>
      <c r="N2383" s="28"/>
      <c r="O2383" s="28"/>
      <c r="T2383" s="28"/>
      <c r="U2383" s="61"/>
      <c r="V2383" s="3"/>
      <c r="W2383" s="3"/>
    </row>
    <row r="2384" spans="1:23" ht="35.1" customHeight="1" x14ac:dyDescent="0.25">
      <c r="A2384" s="27"/>
      <c r="B2384" s="27"/>
      <c r="C2384" s="3"/>
      <c r="D2384" s="4"/>
      <c r="E2384" s="28"/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T2384" s="28"/>
      <c r="U2384" s="61"/>
      <c r="V2384" s="3"/>
      <c r="W2384" s="3"/>
    </row>
    <row r="2385" spans="1:23" ht="35.1" customHeight="1" x14ac:dyDescent="0.25">
      <c r="A2385" s="27"/>
      <c r="B2385" s="27"/>
      <c r="C2385" s="3"/>
      <c r="D2385" s="4"/>
      <c r="E2385" s="28"/>
      <c r="F2385" s="28"/>
      <c r="G2385" s="28"/>
      <c r="H2385" s="28"/>
      <c r="I2385" s="28"/>
      <c r="J2385" s="28"/>
      <c r="K2385" s="28"/>
      <c r="L2385" s="28"/>
      <c r="M2385" s="28"/>
      <c r="N2385" s="28"/>
      <c r="O2385" s="28"/>
      <c r="T2385" s="28"/>
      <c r="U2385" s="61"/>
      <c r="V2385" s="3"/>
      <c r="W2385" s="3"/>
    </row>
    <row r="2386" spans="1:23" ht="35.1" customHeight="1" x14ac:dyDescent="0.25">
      <c r="A2386" s="27"/>
      <c r="B2386" s="27"/>
      <c r="C2386" s="3"/>
      <c r="D2386" s="4"/>
      <c r="E2386" s="28"/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T2386" s="28"/>
      <c r="U2386" s="61"/>
      <c r="V2386" s="3"/>
      <c r="W2386" s="3"/>
    </row>
    <row r="2387" spans="1:23" ht="35.1" customHeight="1" x14ac:dyDescent="0.25">
      <c r="A2387" s="27"/>
      <c r="B2387" s="27"/>
      <c r="C2387" s="3"/>
      <c r="D2387" s="4"/>
      <c r="E2387" s="28"/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T2387" s="28"/>
      <c r="U2387" s="61"/>
      <c r="V2387" s="3"/>
      <c r="W2387" s="3"/>
    </row>
    <row r="2388" spans="1:23" ht="35.1" customHeight="1" x14ac:dyDescent="0.25">
      <c r="A2388" s="27"/>
      <c r="B2388" s="27"/>
      <c r="C2388" s="3"/>
      <c r="D2388" s="4"/>
      <c r="E2388" s="28"/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T2388" s="28"/>
      <c r="U2388" s="61"/>
      <c r="V2388" s="3"/>
      <c r="W2388" s="3"/>
    </row>
    <row r="2389" spans="1:23" ht="35.1" customHeight="1" x14ac:dyDescent="0.25">
      <c r="A2389" s="27"/>
      <c r="B2389" s="27"/>
      <c r="C2389" s="3"/>
      <c r="D2389" s="4"/>
      <c r="E2389" s="28"/>
      <c r="F2389" s="28"/>
      <c r="G2389" s="28"/>
      <c r="H2389" s="28"/>
      <c r="I2389" s="28"/>
      <c r="J2389" s="28"/>
      <c r="K2389" s="28"/>
      <c r="L2389" s="28"/>
      <c r="M2389" s="28"/>
      <c r="N2389" s="28"/>
      <c r="O2389" s="28"/>
      <c r="T2389" s="28"/>
      <c r="U2389" s="61"/>
      <c r="V2389" s="3"/>
      <c r="W2389" s="3"/>
    </row>
    <row r="2390" spans="1:23" ht="35.1" customHeight="1" x14ac:dyDescent="0.25">
      <c r="A2390" s="27"/>
      <c r="B2390" s="27"/>
      <c r="C2390" s="3"/>
      <c r="D2390" s="4"/>
      <c r="E2390" s="28"/>
      <c r="F2390" s="28"/>
      <c r="G2390" s="28"/>
      <c r="H2390" s="28"/>
      <c r="I2390" s="28"/>
      <c r="J2390" s="28"/>
      <c r="K2390" s="28"/>
      <c r="L2390" s="28"/>
      <c r="M2390" s="28"/>
      <c r="N2390" s="28"/>
      <c r="O2390" s="28"/>
      <c r="T2390" s="28"/>
      <c r="U2390" s="61"/>
      <c r="V2390" s="3"/>
      <c r="W2390" s="3"/>
    </row>
    <row r="2391" spans="1:23" ht="35.1" customHeight="1" x14ac:dyDescent="0.25">
      <c r="A2391" s="27"/>
      <c r="B2391" s="27"/>
      <c r="C2391" s="3"/>
      <c r="D2391" s="4"/>
      <c r="E2391" s="28"/>
      <c r="F2391" s="28"/>
      <c r="G2391" s="28"/>
      <c r="H2391" s="28"/>
      <c r="I2391" s="28"/>
      <c r="J2391" s="28"/>
      <c r="K2391" s="28"/>
      <c r="L2391" s="28"/>
      <c r="M2391" s="28"/>
      <c r="N2391" s="28"/>
      <c r="O2391" s="28"/>
      <c r="T2391" s="28"/>
      <c r="U2391" s="61"/>
      <c r="V2391" s="3"/>
      <c r="W2391" s="3"/>
    </row>
    <row r="2392" spans="1:23" ht="35.1" customHeight="1" x14ac:dyDescent="0.25">
      <c r="A2392" s="27"/>
      <c r="B2392" s="27"/>
      <c r="C2392" s="3"/>
      <c r="D2392" s="4"/>
      <c r="E2392" s="28"/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T2392" s="28"/>
      <c r="U2392" s="61"/>
      <c r="V2392" s="3"/>
      <c r="W2392" s="3"/>
    </row>
    <row r="2393" spans="1:23" ht="35.1" customHeight="1" x14ac:dyDescent="0.25">
      <c r="A2393" s="27"/>
      <c r="B2393" s="27"/>
      <c r="C2393" s="3"/>
      <c r="D2393" s="4"/>
      <c r="E2393" s="28"/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T2393" s="28"/>
      <c r="U2393" s="61"/>
      <c r="V2393" s="3"/>
      <c r="W2393" s="3"/>
    </row>
    <row r="2394" spans="1:23" ht="35.1" customHeight="1" x14ac:dyDescent="0.25">
      <c r="A2394" s="27"/>
      <c r="B2394" s="27"/>
      <c r="C2394" s="3"/>
      <c r="D2394" s="4"/>
      <c r="E2394" s="28"/>
      <c r="F2394" s="28"/>
      <c r="G2394" s="28"/>
      <c r="H2394" s="28"/>
      <c r="I2394" s="28"/>
      <c r="J2394" s="28"/>
      <c r="K2394" s="28"/>
      <c r="L2394" s="28"/>
      <c r="M2394" s="28"/>
      <c r="N2394" s="28"/>
      <c r="O2394" s="28"/>
      <c r="T2394" s="28"/>
      <c r="U2394" s="61"/>
      <c r="V2394" s="3"/>
      <c r="W2394" s="3"/>
    </row>
    <row r="2395" spans="1:23" ht="35.1" customHeight="1" x14ac:dyDescent="0.25">
      <c r="A2395" s="27"/>
      <c r="B2395" s="27"/>
      <c r="C2395" s="3"/>
      <c r="D2395" s="4"/>
      <c r="E2395" s="28"/>
      <c r="F2395" s="28"/>
      <c r="G2395" s="28"/>
      <c r="H2395" s="28"/>
      <c r="I2395" s="28"/>
      <c r="J2395" s="28"/>
      <c r="K2395" s="28"/>
      <c r="L2395" s="28"/>
      <c r="M2395" s="28"/>
      <c r="N2395" s="28"/>
      <c r="O2395" s="28"/>
      <c r="T2395" s="28"/>
      <c r="U2395" s="61"/>
      <c r="V2395" s="3"/>
      <c r="W2395" s="3"/>
    </row>
    <row r="2396" spans="1:23" ht="35.1" customHeight="1" x14ac:dyDescent="0.25">
      <c r="A2396" s="27"/>
      <c r="B2396" s="27"/>
      <c r="C2396" s="3"/>
      <c r="D2396" s="4"/>
      <c r="E2396" s="28"/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T2396" s="28"/>
      <c r="U2396" s="61"/>
      <c r="V2396" s="3"/>
      <c r="W2396" s="3"/>
    </row>
    <row r="2397" spans="1:23" ht="35.1" customHeight="1" x14ac:dyDescent="0.25">
      <c r="A2397" s="27"/>
      <c r="B2397" s="27"/>
      <c r="C2397" s="3"/>
      <c r="D2397" s="4"/>
      <c r="E2397" s="28"/>
      <c r="F2397" s="28"/>
      <c r="G2397" s="28"/>
      <c r="H2397" s="28"/>
      <c r="I2397" s="28"/>
      <c r="J2397" s="28"/>
      <c r="K2397" s="28"/>
      <c r="L2397" s="28"/>
      <c r="M2397" s="28"/>
      <c r="N2397" s="28"/>
      <c r="O2397" s="28"/>
      <c r="T2397" s="28"/>
      <c r="U2397" s="61"/>
      <c r="V2397" s="3"/>
      <c r="W2397" s="3"/>
    </row>
    <row r="2398" spans="1:23" ht="35.1" customHeight="1" x14ac:dyDescent="0.25">
      <c r="A2398" s="27"/>
      <c r="B2398" s="27"/>
      <c r="C2398" s="3"/>
      <c r="D2398" s="4"/>
      <c r="E2398" s="28"/>
      <c r="F2398" s="28"/>
      <c r="G2398" s="28"/>
      <c r="H2398" s="28"/>
      <c r="I2398" s="28"/>
      <c r="J2398" s="28"/>
      <c r="K2398" s="28"/>
      <c r="L2398" s="28"/>
      <c r="M2398" s="28"/>
      <c r="N2398" s="28"/>
      <c r="O2398" s="28"/>
      <c r="T2398" s="28"/>
      <c r="U2398" s="61"/>
      <c r="V2398" s="3"/>
      <c r="W2398" s="3"/>
    </row>
    <row r="2399" spans="1:23" ht="35.1" customHeight="1" x14ac:dyDescent="0.25">
      <c r="A2399" s="27"/>
      <c r="B2399" s="27"/>
      <c r="C2399" s="3"/>
      <c r="D2399" s="4"/>
      <c r="E2399" s="28"/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T2399" s="28"/>
      <c r="U2399" s="61"/>
      <c r="V2399" s="3"/>
      <c r="W2399" s="3"/>
    </row>
    <row r="2400" spans="1:23" ht="35.1" customHeight="1" x14ac:dyDescent="0.25">
      <c r="A2400" s="27"/>
      <c r="B2400" s="27"/>
      <c r="C2400" s="3"/>
      <c r="D2400" s="4"/>
      <c r="E2400" s="28"/>
      <c r="F2400" s="28"/>
      <c r="G2400" s="28"/>
      <c r="H2400" s="28"/>
      <c r="I2400" s="28"/>
      <c r="J2400" s="28"/>
      <c r="K2400" s="28"/>
      <c r="L2400" s="28"/>
      <c r="M2400" s="28"/>
      <c r="N2400" s="28"/>
      <c r="O2400" s="28"/>
      <c r="T2400" s="28"/>
      <c r="U2400" s="61"/>
      <c r="V2400" s="3"/>
      <c r="W2400" s="3"/>
    </row>
    <row r="2401" spans="1:23" ht="35.1" customHeight="1" x14ac:dyDescent="0.25">
      <c r="A2401" s="27"/>
      <c r="B2401" s="27"/>
      <c r="C2401" s="3"/>
      <c r="D2401" s="4"/>
      <c r="E2401" s="28"/>
      <c r="F2401" s="28"/>
      <c r="G2401" s="28"/>
      <c r="H2401" s="28"/>
      <c r="I2401" s="28"/>
      <c r="J2401" s="28"/>
      <c r="K2401" s="28"/>
      <c r="L2401" s="28"/>
      <c r="M2401" s="28"/>
      <c r="N2401" s="28"/>
      <c r="O2401" s="28"/>
      <c r="T2401" s="28"/>
      <c r="U2401" s="61"/>
      <c r="V2401" s="3"/>
      <c r="W2401" s="3"/>
    </row>
    <row r="2402" spans="1:23" ht="35.1" customHeight="1" x14ac:dyDescent="0.25">
      <c r="A2402" s="27"/>
      <c r="B2402" s="27"/>
      <c r="C2402" s="3"/>
      <c r="D2402" s="4"/>
      <c r="E2402" s="28"/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T2402" s="28"/>
      <c r="U2402" s="61"/>
      <c r="V2402" s="3"/>
      <c r="W2402" s="3"/>
    </row>
    <row r="2403" spans="1:23" ht="35.1" customHeight="1" x14ac:dyDescent="0.25">
      <c r="A2403" s="27"/>
      <c r="B2403" s="27"/>
      <c r="C2403" s="3"/>
      <c r="D2403" s="4"/>
      <c r="E2403" s="28"/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T2403" s="28"/>
      <c r="U2403" s="61"/>
      <c r="V2403" s="3"/>
      <c r="W2403" s="3"/>
    </row>
    <row r="2404" spans="1:23" ht="35.1" customHeight="1" x14ac:dyDescent="0.25">
      <c r="A2404" s="27"/>
      <c r="B2404" s="27"/>
      <c r="C2404" s="3"/>
      <c r="D2404" s="4"/>
      <c r="E2404" s="28"/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T2404" s="28"/>
      <c r="U2404" s="61"/>
      <c r="V2404" s="3"/>
      <c r="W2404" s="3"/>
    </row>
    <row r="2405" spans="1:23" ht="35.1" customHeight="1" x14ac:dyDescent="0.25">
      <c r="A2405" s="27"/>
      <c r="B2405" s="27"/>
      <c r="C2405" s="3"/>
      <c r="D2405" s="4"/>
      <c r="E2405" s="28"/>
      <c r="F2405" s="28"/>
      <c r="G2405" s="28"/>
      <c r="H2405" s="28"/>
      <c r="I2405" s="28"/>
      <c r="J2405" s="28"/>
      <c r="K2405" s="28"/>
      <c r="L2405" s="28"/>
      <c r="M2405" s="28"/>
      <c r="N2405" s="28"/>
      <c r="O2405" s="28"/>
      <c r="T2405" s="28"/>
      <c r="U2405" s="61"/>
      <c r="V2405" s="3"/>
      <c r="W2405" s="3"/>
    </row>
    <row r="2406" spans="1:23" ht="35.1" customHeight="1" x14ac:dyDescent="0.25">
      <c r="A2406" s="27"/>
      <c r="B2406" s="27"/>
      <c r="C2406" s="3"/>
      <c r="D2406" s="4"/>
      <c r="E2406" s="28"/>
      <c r="F2406" s="28"/>
      <c r="G2406" s="28"/>
      <c r="H2406" s="28"/>
      <c r="I2406" s="28"/>
      <c r="J2406" s="28"/>
      <c r="K2406" s="28"/>
      <c r="L2406" s="28"/>
      <c r="M2406" s="28"/>
      <c r="N2406" s="28"/>
      <c r="O2406" s="28"/>
      <c r="T2406" s="28"/>
      <c r="U2406" s="61"/>
      <c r="V2406" s="3"/>
      <c r="W2406" s="3"/>
    </row>
    <row r="2407" spans="1:23" ht="35.1" customHeight="1" x14ac:dyDescent="0.25">
      <c r="A2407" s="27"/>
      <c r="B2407" s="27"/>
      <c r="C2407" s="3"/>
      <c r="D2407" s="4"/>
      <c r="E2407" s="28"/>
      <c r="F2407" s="28"/>
      <c r="G2407" s="28"/>
      <c r="H2407" s="28"/>
      <c r="I2407" s="28"/>
      <c r="J2407" s="28"/>
      <c r="K2407" s="28"/>
      <c r="L2407" s="28"/>
      <c r="M2407" s="28"/>
      <c r="N2407" s="28"/>
      <c r="O2407" s="28"/>
      <c r="T2407" s="28"/>
      <c r="U2407" s="61"/>
      <c r="V2407" s="3"/>
      <c r="W2407" s="3"/>
    </row>
    <row r="2408" spans="1:23" ht="35.1" customHeight="1" x14ac:dyDescent="0.25">
      <c r="A2408" s="27"/>
      <c r="B2408" s="27"/>
      <c r="C2408" s="3"/>
      <c r="D2408" s="4"/>
      <c r="E2408" s="28"/>
      <c r="F2408" s="28"/>
      <c r="G2408" s="28"/>
      <c r="H2408" s="28"/>
      <c r="I2408" s="28"/>
      <c r="J2408" s="28"/>
      <c r="K2408" s="28"/>
      <c r="L2408" s="28"/>
      <c r="M2408" s="28"/>
      <c r="N2408" s="28"/>
      <c r="O2408" s="28"/>
      <c r="T2408" s="28"/>
      <c r="U2408" s="61"/>
      <c r="V2408" s="3"/>
      <c r="W2408" s="3"/>
    </row>
    <row r="2409" spans="1:23" ht="35.1" customHeight="1" x14ac:dyDescent="0.25">
      <c r="A2409" s="27"/>
      <c r="B2409" s="27"/>
      <c r="C2409" s="3"/>
      <c r="D2409" s="4"/>
      <c r="E2409" s="28"/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T2409" s="28"/>
      <c r="U2409" s="61"/>
      <c r="V2409" s="3"/>
      <c r="W2409" s="3"/>
    </row>
    <row r="2410" spans="1:23" ht="35.1" customHeight="1" x14ac:dyDescent="0.25">
      <c r="A2410" s="27"/>
      <c r="B2410" s="27"/>
      <c r="C2410" s="3"/>
      <c r="D2410" s="4"/>
      <c r="E2410" s="28"/>
      <c r="F2410" s="28"/>
      <c r="G2410" s="28"/>
      <c r="H2410" s="28"/>
      <c r="I2410" s="28"/>
      <c r="J2410" s="28"/>
      <c r="K2410" s="28"/>
      <c r="L2410" s="28"/>
      <c r="M2410" s="28"/>
      <c r="N2410" s="28"/>
      <c r="O2410" s="28"/>
      <c r="T2410" s="28"/>
      <c r="U2410" s="61"/>
      <c r="V2410" s="3"/>
      <c r="W2410" s="3"/>
    </row>
    <row r="2411" spans="1:23" ht="35.1" customHeight="1" x14ac:dyDescent="0.25">
      <c r="A2411" s="27"/>
      <c r="B2411" s="27"/>
      <c r="C2411" s="3"/>
      <c r="D2411" s="4"/>
      <c r="E2411" s="28"/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T2411" s="28"/>
      <c r="U2411" s="61"/>
      <c r="V2411" s="3"/>
      <c r="W2411" s="3"/>
    </row>
    <row r="2412" spans="1:23" ht="35.1" customHeight="1" x14ac:dyDescent="0.25">
      <c r="A2412" s="27"/>
      <c r="B2412" s="27"/>
      <c r="C2412" s="3"/>
      <c r="D2412" s="4"/>
      <c r="E2412" s="28"/>
      <c r="F2412" s="28"/>
      <c r="G2412" s="28"/>
      <c r="H2412" s="28"/>
      <c r="I2412" s="28"/>
      <c r="J2412" s="28"/>
      <c r="K2412" s="28"/>
      <c r="L2412" s="28"/>
      <c r="M2412" s="28"/>
      <c r="N2412" s="28"/>
      <c r="O2412" s="28"/>
      <c r="T2412" s="28"/>
      <c r="U2412" s="61"/>
      <c r="V2412" s="3"/>
      <c r="W2412" s="3"/>
    </row>
    <row r="2413" spans="1:23" ht="35.1" customHeight="1" x14ac:dyDescent="0.25">
      <c r="A2413" s="27"/>
      <c r="B2413" s="27"/>
      <c r="C2413" s="3"/>
      <c r="D2413" s="4"/>
      <c r="E2413" s="28"/>
      <c r="F2413" s="28"/>
      <c r="G2413" s="28"/>
      <c r="H2413" s="28"/>
      <c r="I2413" s="28"/>
      <c r="J2413" s="28"/>
      <c r="K2413" s="28"/>
      <c r="L2413" s="28"/>
      <c r="M2413" s="28"/>
      <c r="N2413" s="28"/>
      <c r="O2413" s="28"/>
      <c r="T2413" s="28"/>
      <c r="U2413" s="61"/>
      <c r="V2413" s="3"/>
      <c r="W2413" s="3"/>
    </row>
    <row r="2414" spans="1:23" ht="35.1" customHeight="1" x14ac:dyDescent="0.25">
      <c r="A2414" s="27"/>
      <c r="B2414" s="27"/>
      <c r="C2414" s="3"/>
      <c r="D2414" s="4"/>
      <c r="E2414" s="28"/>
      <c r="F2414" s="28"/>
      <c r="G2414" s="28"/>
      <c r="H2414" s="28"/>
      <c r="I2414" s="28"/>
      <c r="J2414" s="28"/>
      <c r="K2414" s="28"/>
      <c r="L2414" s="28"/>
      <c r="M2414" s="28"/>
      <c r="N2414" s="28"/>
      <c r="O2414" s="28"/>
      <c r="T2414" s="28"/>
      <c r="U2414" s="61"/>
      <c r="V2414" s="3"/>
      <c r="W2414" s="3"/>
    </row>
    <row r="2415" spans="1:23" ht="35.1" customHeight="1" x14ac:dyDescent="0.25">
      <c r="A2415" s="27"/>
      <c r="B2415" s="27"/>
      <c r="C2415" s="3"/>
      <c r="D2415" s="4"/>
      <c r="E2415" s="28"/>
      <c r="F2415" s="28"/>
      <c r="G2415" s="28"/>
      <c r="H2415" s="28"/>
      <c r="I2415" s="28"/>
      <c r="J2415" s="28"/>
      <c r="K2415" s="28"/>
      <c r="L2415" s="28"/>
      <c r="M2415" s="28"/>
      <c r="N2415" s="28"/>
      <c r="O2415" s="28"/>
      <c r="T2415" s="28"/>
      <c r="U2415" s="61"/>
      <c r="V2415" s="3"/>
      <c r="W2415" s="3"/>
    </row>
    <row r="2416" spans="1:23" ht="35.1" customHeight="1" x14ac:dyDescent="0.25">
      <c r="A2416" s="27"/>
      <c r="B2416" s="27"/>
      <c r="C2416" s="3"/>
      <c r="D2416" s="4"/>
      <c r="E2416" s="28"/>
      <c r="F2416" s="28"/>
      <c r="G2416" s="28"/>
      <c r="H2416" s="28"/>
      <c r="I2416" s="28"/>
      <c r="J2416" s="28"/>
      <c r="K2416" s="28"/>
      <c r="L2416" s="28"/>
      <c r="M2416" s="28"/>
      <c r="N2416" s="28"/>
      <c r="O2416" s="28"/>
      <c r="T2416" s="28"/>
      <c r="U2416" s="61"/>
      <c r="V2416" s="3"/>
      <c r="W2416" s="3"/>
    </row>
    <row r="2417" spans="1:23" ht="35.1" customHeight="1" x14ac:dyDescent="0.25">
      <c r="A2417" s="27"/>
      <c r="B2417" s="27"/>
      <c r="C2417" s="3"/>
      <c r="D2417" s="4"/>
      <c r="E2417" s="28"/>
      <c r="F2417" s="28"/>
      <c r="G2417" s="28"/>
      <c r="H2417" s="28"/>
      <c r="I2417" s="28"/>
      <c r="J2417" s="28"/>
      <c r="K2417" s="28"/>
      <c r="L2417" s="28"/>
      <c r="M2417" s="28"/>
      <c r="N2417" s="28"/>
      <c r="O2417" s="28"/>
      <c r="T2417" s="28"/>
      <c r="U2417" s="61"/>
      <c r="V2417" s="3"/>
      <c r="W2417" s="3"/>
    </row>
    <row r="2418" spans="1:23" ht="35.1" customHeight="1" x14ac:dyDescent="0.25">
      <c r="A2418" s="27"/>
      <c r="B2418" s="27"/>
      <c r="C2418" s="3"/>
      <c r="D2418" s="4"/>
      <c r="E2418" s="28"/>
      <c r="F2418" s="28"/>
      <c r="G2418" s="28"/>
      <c r="H2418" s="28"/>
      <c r="I2418" s="28"/>
      <c r="J2418" s="28"/>
      <c r="K2418" s="28"/>
      <c r="L2418" s="28"/>
      <c r="M2418" s="28"/>
      <c r="N2418" s="28"/>
      <c r="O2418" s="28"/>
      <c r="T2418" s="28"/>
      <c r="U2418" s="61"/>
      <c r="V2418" s="3"/>
      <c r="W2418" s="3"/>
    </row>
    <row r="2419" spans="1:23" ht="35.1" customHeight="1" x14ac:dyDescent="0.25">
      <c r="A2419" s="27"/>
      <c r="B2419" s="27"/>
      <c r="C2419" s="3"/>
      <c r="D2419" s="4"/>
      <c r="E2419" s="28"/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T2419" s="28"/>
      <c r="U2419" s="61"/>
      <c r="V2419" s="3"/>
      <c r="W2419" s="3"/>
    </row>
    <row r="2420" spans="1:23" ht="35.1" customHeight="1" x14ac:dyDescent="0.25">
      <c r="A2420" s="27"/>
      <c r="B2420" s="27"/>
      <c r="C2420" s="3"/>
      <c r="D2420" s="4"/>
      <c r="E2420" s="28"/>
      <c r="F2420" s="28"/>
      <c r="G2420" s="28"/>
      <c r="H2420" s="28"/>
      <c r="I2420" s="28"/>
      <c r="J2420" s="28"/>
      <c r="K2420" s="28"/>
      <c r="L2420" s="28"/>
      <c r="M2420" s="28"/>
      <c r="N2420" s="28"/>
      <c r="O2420" s="28"/>
      <c r="T2420" s="28"/>
      <c r="U2420" s="61"/>
      <c r="V2420" s="3"/>
      <c r="W2420" s="3"/>
    </row>
    <row r="2421" spans="1:23" ht="35.1" customHeight="1" x14ac:dyDescent="0.25">
      <c r="A2421" s="27"/>
      <c r="B2421" s="27"/>
      <c r="C2421" s="3"/>
      <c r="D2421" s="4"/>
      <c r="E2421" s="28"/>
      <c r="F2421" s="28"/>
      <c r="G2421" s="28"/>
      <c r="H2421" s="28"/>
      <c r="I2421" s="28"/>
      <c r="J2421" s="28"/>
      <c r="K2421" s="28"/>
      <c r="L2421" s="28"/>
      <c r="M2421" s="28"/>
      <c r="N2421" s="28"/>
      <c r="O2421" s="28"/>
      <c r="T2421" s="28"/>
      <c r="U2421" s="61"/>
      <c r="V2421" s="3"/>
      <c r="W2421" s="3"/>
    </row>
    <row r="2422" spans="1:23" ht="35.1" customHeight="1" x14ac:dyDescent="0.25">
      <c r="A2422" s="27"/>
      <c r="B2422" s="27"/>
      <c r="C2422" s="3"/>
      <c r="D2422" s="4"/>
      <c r="E2422" s="28"/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T2422" s="28"/>
      <c r="U2422" s="61"/>
      <c r="V2422" s="3"/>
      <c r="W2422" s="3"/>
    </row>
    <row r="2423" spans="1:23" ht="35.1" customHeight="1" x14ac:dyDescent="0.25">
      <c r="A2423" s="27"/>
      <c r="B2423" s="27"/>
      <c r="C2423" s="3"/>
      <c r="D2423" s="4"/>
      <c r="E2423" s="28"/>
      <c r="F2423" s="28"/>
      <c r="G2423" s="28"/>
      <c r="H2423" s="28"/>
      <c r="I2423" s="28"/>
      <c r="J2423" s="28"/>
      <c r="K2423" s="28"/>
      <c r="L2423" s="28"/>
      <c r="M2423" s="28"/>
      <c r="N2423" s="28"/>
      <c r="O2423" s="28"/>
      <c r="T2423" s="28"/>
      <c r="U2423" s="61"/>
      <c r="V2423" s="3"/>
      <c r="W2423" s="3"/>
    </row>
    <row r="2424" spans="1:23" ht="35.1" customHeight="1" x14ac:dyDescent="0.25">
      <c r="A2424" s="27"/>
      <c r="B2424" s="27"/>
      <c r="C2424" s="3"/>
      <c r="D2424" s="4"/>
      <c r="E2424" s="28"/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T2424" s="28"/>
      <c r="U2424" s="61"/>
      <c r="V2424" s="3"/>
      <c r="W2424" s="3"/>
    </row>
    <row r="2425" spans="1:23" ht="35.1" customHeight="1" x14ac:dyDescent="0.25">
      <c r="A2425" s="27"/>
      <c r="B2425" s="27"/>
      <c r="C2425" s="3"/>
      <c r="D2425" s="4"/>
      <c r="E2425" s="28"/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T2425" s="28"/>
      <c r="U2425" s="61"/>
      <c r="V2425" s="3"/>
      <c r="W2425" s="3"/>
    </row>
    <row r="2426" spans="1:23" ht="35.1" customHeight="1" x14ac:dyDescent="0.25">
      <c r="A2426" s="27"/>
      <c r="B2426" s="27"/>
      <c r="C2426" s="3"/>
      <c r="D2426" s="4"/>
      <c r="E2426" s="28"/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T2426" s="28"/>
      <c r="U2426" s="61"/>
      <c r="V2426" s="3"/>
      <c r="W2426" s="3"/>
    </row>
    <row r="2427" spans="1:23" ht="35.1" customHeight="1" x14ac:dyDescent="0.25">
      <c r="A2427" s="27"/>
      <c r="B2427" s="27"/>
      <c r="C2427" s="3"/>
      <c r="D2427" s="4"/>
      <c r="E2427" s="28"/>
      <c r="F2427" s="28"/>
      <c r="G2427" s="28"/>
      <c r="H2427" s="28"/>
      <c r="I2427" s="28"/>
      <c r="J2427" s="28"/>
      <c r="K2427" s="28"/>
      <c r="L2427" s="28"/>
      <c r="M2427" s="28"/>
      <c r="N2427" s="28"/>
      <c r="O2427" s="28"/>
      <c r="T2427" s="28"/>
      <c r="U2427" s="61"/>
      <c r="V2427" s="3"/>
      <c r="W2427" s="3"/>
    </row>
    <row r="2428" spans="1:23" ht="35.1" customHeight="1" x14ac:dyDescent="0.25">
      <c r="A2428" s="27"/>
      <c r="B2428" s="27"/>
      <c r="C2428" s="3"/>
      <c r="D2428" s="4"/>
      <c r="E2428" s="28"/>
      <c r="F2428" s="28"/>
      <c r="G2428" s="28"/>
      <c r="H2428" s="28"/>
      <c r="I2428" s="28"/>
      <c r="J2428" s="28"/>
      <c r="K2428" s="28"/>
      <c r="L2428" s="28"/>
      <c r="M2428" s="28"/>
      <c r="N2428" s="28"/>
      <c r="O2428" s="28"/>
      <c r="T2428" s="28"/>
      <c r="U2428" s="61"/>
      <c r="V2428" s="3"/>
      <c r="W2428" s="3"/>
    </row>
    <row r="2429" spans="1:23" ht="35.1" customHeight="1" x14ac:dyDescent="0.25">
      <c r="A2429" s="27"/>
      <c r="B2429" s="27"/>
      <c r="C2429" s="3"/>
      <c r="D2429" s="4"/>
      <c r="E2429" s="28"/>
      <c r="F2429" s="28"/>
      <c r="G2429" s="28"/>
      <c r="H2429" s="28"/>
      <c r="I2429" s="28"/>
      <c r="J2429" s="28"/>
      <c r="K2429" s="28"/>
      <c r="L2429" s="28"/>
      <c r="M2429" s="28"/>
      <c r="N2429" s="28"/>
      <c r="O2429" s="28"/>
      <c r="T2429" s="28"/>
      <c r="U2429" s="61"/>
      <c r="V2429" s="3"/>
      <c r="W2429" s="3"/>
    </row>
    <row r="2430" spans="1:23" ht="35.1" customHeight="1" x14ac:dyDescent="0.25">
      <c r="A2430" s="27"/>
      <c r="B2430" s="27"/>
      <c r="C2430" s="3"/>
      <c r="D2430" s="4"/>
      <c r="E2430" s="28"/>
      <c r="F2430" s="28"/>
      <c r="G2430" s="28"/>
      <c r="H2430" s="28"/>
      <c r="I2430" s="28"/>
      <c r="J2430" s="28"/>
      <c r="K2430" s="28"/>
      <c r="L2430" s="28"/>
      <c r="M2430" s="28"/>
      <c r="N2430" s="28"/>
      <c r="O2430" s="28"/>
      <c r="T2430" s="28"/>
      <c r="U2430" s="61"/>
      <c r="V2430" s="3"/>
      <c r="W2430" s="3"/>
    </row>
    <row r="2431" spans="1:23" ht="35.1" customHeight="1" x14ac:dyDescent="0.25">
      <c r="A2431" s="27"/>
      <c r="B2431" s="27"/>
      <c r="C2431" s="3"/>
      <c r="D2431" s="4"/>
      <c r="E2431" s="28"/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T2431" s="28"/>
      <c r="U2431" s="61"/>
      <c r="V2431" s="3"/>
      <c r="W2431" s="3"/>
    </row>
    <row r="2432" spans="1:23" ht="35.1" customHeight="1" x14ac:dyDescent="0.25">
      <c r="A2432" s="27"/>
      <c r="B2432" s="27"/>
      <c r="C2432" s="3"/>
      <c r="D2432" s="4"/>
      <c r="E2432" s="28"/>
      <c r="F2432" s="28"/>
      <c r="G2432" s="28"/>
      <c r="H2432" s="28"/>
      <c r="I2432" s="28"/>
      <c r="J2432" s="28"/>
      <c r="K2432" s="28"/>
      <c r="L2432" s="28"/>
      <c r="M2432" s="28"/>
      <c r="N2432" s="28"/>
      <c r="O2432" s="28"/>
      <c r="T2432" s="28"/>
      <c r="U2432" s="61"/>
      <c r="V2432" s="3"/>
      <c r="W2432" s="3"/>
    </row>
    <row r="2433" spans="1:23" ht="35.1" customHeight="1" x14ac:dyDescent="0.25">
      <c r="A2433" s="27"/>
      <c r="B2433" s="27"/>
      <c r="C2433" s="3"/>
      <c r="D2433" s="4"/>
      <c r="E2433" s="28"/>
      <c r="F2433" s="28"/>
      <c r="G2433" s="28"/>
      <c r="H2433" s="28"/>
      <c r="I2433" s="28"/>
      <c r="J2433" s="28"/>
      <c r="K2433" s="28"/>
      <c r="L2433" s="28"/>
      <c r="M2433" s="28"/>
      <c r="N2433" s="28"/>
      <c r="O2433" s="28"/>
      <c r="T2433" s="28"/>
      <c r="U2433" s="61"/>
      <c r="V2433" s="3"/>
      <c r="W2433" s="3"/>
    </row>
    <row r="2434" spans="1:23" ht="35.1" customHeight="1" x14ac:dyDescent="0.25">
      <c r="A2434" s="27"/>
      <c r="B2434" s="27"/>
      <c r="C2434" s="3"/>
      <c r="D2434" s="4"/>
      <c r="E2434" s="28"/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T2434" s="28"/>
      <c r="U2434" s="61"/>
      <c r="V2434" s="3"/>
      <c r="W2434" s="3"/>
    </row>
    <row r="2435" spans="1:23" ht="35.1" customHeight="1" x14ac:dyDescent="0.25">
      <c r="A2435" s="27"/>
      <c r="B2435" s="27"/>
      <c r="C2435" s="3"/>
      <c r="D2435" s="4"/>
      <c r="E2435" s="28"/>
      <c r="F2435" s="28"/>
      <c r="G2435" s="28"/>
      <c r="H2435" s="28"/>
      <c r="I2435" s="28"/>
      <c r="J2435" s="28"/>
      <c r="K2435" s="28"/>
      <c r="L2435" s="28"/>
      <c r="M2435" s="28"/>
      <c r="N2435" s="28"/>
      <c r="O2435" s="28"/>
      <c r="T2435" s="28"/>
      <c r="U2435" s="61"/>
      <c r="V2435" s="3"/>
      <c r="W2435" s="3"/>
    </row>
    <row r="2436" spans="1:23" ht="35.1" customHeight="1" x14ac:dyDescent="0.25">
      <c r="A2436" s="27"/>
      <c r="B2436" s="27"/>
      <c r="C2436" s="3"/>
      <c r="D2436" s="4"/>
      <c r="E2436" s="28"/>
      <c r="F2436" s="28"/>
      <c r="G2436" s="28"/>
      <c r="H2436" s="28"/>
      <c r="I2436" s="28"/>
      <c r="J2436" s="28"/>
      <c r="K2436" s="28"/>
      <c r="L2436" s="28"/>
      <c r="M2436" s="28"/>
      <c r="N2436" s="28"/>
      <c r="O2436" s="28"/>
      <c r="T2436" s="28"/>
      <c r="U2436" s="61"/>
      <c r="V2436" s="3"/>
      <c r="W2436" s="3"/>
    </row>
    <row r="2437" spans="1:23" ht="35.1" customHeight="1" x14ac:dyDescent="0.25">
      <c r="A2437" s="27"/>
      <c r="B2437" s="27"/>
      <c r="C2437" s="3"/>
      <c r="D2437" s="4"/>
      <c r="E2437" s="28"/>
      <c r="F2437" s="28"/>
      <c r="G2437" s="28"/>
      <c r="H2437" s="28"/>
      <c r="I2437" s="28"/>
      <c r="J2437" s="28"/>
      <c r="K2437" s="28"/>
      <c r="L2437" s="28"/>
      <c r="M2437" s="28"/>
      <c r="N2437" s="28"/>
      <c r="O2437" s="28"/>
      <c r="T2437" s="28"/>
      <c r="U2437" s="61"/>
      <c r="V2437" s="3"/>
      <c r="W2437" s="3"/>
    </row>
    <row r="2438" spans="1:23" ht="35.1" customHeight="1" x14ac:dyDescent="0.25">
      <c r="A2438" s="27"/>
      <c r="B2438" s="27"/>
      <c r="C2438" s="3"/>
      <c r="D2438" s="4"/>
      <c r="E2438" s="28"/>
      <c r="F2438" s="28"/>
      <c r="G2438" s="28"/>
      <c r="H2438" s="28"/>
      <c r="I2438" s="28"/>
      <c r="J2438" s="28"/>
      <c r="K2438" s="28"/>
      <c r="L2438" s="28"/>
      <c r="M2438" s="28"/>
      <c r="N2438" s="28"/>
      <c r="O2438" s="28"/>
      <c r="T2438" s="28"/>
      <c r="U2438" s="61"/>
      <c r="V2438" s="3"/>
      <c r="W2438" s="3"/>
    </row>
    <row r="2439" spans="1:23" ht="35.1" customHeight="1" x14ac:dyDescent="0.25">
      <c r="A2439" s="27"/>
      <c r="B2439" s="27"/>
      <c r="C2439" s="3"/>
      <c r="D2439" s="4"/>
      <c r="E2439" s="28"/>
      <c r="F2439" s="28"/>
      <c r="G2439" s="28"/>
      <c r="H2439" s="28"/>
      <c r="I2439" s="28"/>
      <c r="J2439" s="28"/>
      <c r="K2439" s="28"/>
      <c r="L2439" s="28"/>
      <c r="M2439" s="28"/>
      <c r="N2439" s="28"/>
      <c r="O2439" s="28"/>
      <c r="T2439" s="28"/>
      <c r="U2439" s="61"/>
      <c r="V2439" s="3"/>
      <c r="W2439" s="3"/>
    </row>
    <row r="2440" spans="1:23" ht="35.1" customHeight="1" x14ac:dyDescent="0.25">
      <c r="A2440" s="27"/>
      <c r="B2440" s="27"/>
      <c r="C2440" s="3"/>
      <c r="D2440" s="4"/>
      <c r="E2440" s="28"/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T2440" s="28"/>
      <c r="U2440" s="61"/>
      <c r="V2440" s="3"/>
      <c r="W2440" s="3"/>
    </row>
    <row r="2441" spans="1:23" ht="35.1" customHeight="1" x14ac:dyDescent="0.25">
      <c r="A2441" s="27"/>
      <c r="B2441" s="27"/>
      <c r="C2441" s="3"/>
      <c r="D2441" s="4"/>
      <c r="E2441" s="28"/>
      <c r="F2441" s="28"/>
      <c r="G2441" s="28"/>
      <c r="H2441" s="28"/>
      <c r="I2441" s="28"/>
      <c r="J2441" s="28"/>
      <c r="K2441" s="28"/>
      <c r="L2441" s="28"/>
      <c r="M2441" s="28"/>
      <c r="N2441" s="28"/>
      <c r="O2441" s="28"/>
      <c r="T2441" s="28"/>
      <c r="U2441" s="61"/>
      <c r="V2441" s="3"/>
      <c r="W2441" s="3"/>
    </row>
    <row r="2442" spans="1:23" ht="35.1" customHeight="1" x14ac:dyDescent="0.25">
      <c r="A2442" s="27"/>
      <c r="B2442" s="27"/>
      <c r="C2442" s="3"/>
      <c r="D2442" s="4"/>
      <c r="E2442" s="28"/>
      <c r="F2442" s="28"/>
      <c r="G2442" s="28"/>
      <c r="H2442" s="28"/>
      <c r="I2442" s="28"/>
      <c r="J2442" s="28"/>
      <c r="K2442" s="28"/>
      <c r="L2442" s="28"/>
      <c r="M2442" s="28"/>
      <c r="N2442" s="28"/>
      <c r="O2442" s="28"/>
      <c r="T2442" s="28"/>
      <c r="U2442" s="61"/>
      <c r="V2442" s="3"/>
      <c r="W2442" s="3"/>
    </row>
    <row r="2443" spans="1:23" ht="35.1" customHeight="1" x14ac:dyDescent="0.25">
      <c r="A2443" s="27"/>
      <c r="B2443" s="27"/>
      <c r="C2443" s="3"/>
      <c r="D2443" s="4"/>
      <c r="E2443" s="28"/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T2443" s="28"/>
      <c r="U2443" s="61"/>
      <c r="V2443" s="3"/>
      <c r="W2443" s="3"/>
    </row>
    <row r="2444" spans="1:23" ht="35.1" customHeight="1" x14ac:dyDescent="0.25">
      <c r="A2444" s="27"/>
      <c r="B2444" s="27"/>
      <c r="C2444" s="3"/>
      <c r="D2444" s="4"/>
      <c r="E2444" s="28"/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T2444" s="28"/>
      <c r="U2444" s="61"/>
      <c r="V2444" s="3"/>
      <c r="W2444" s="3"/>
    </row>
    <row r="2445" spans="1:23" ht="35.1" customHeight="1" x14ac:dyDescent="0.25">
      <c r="A2445" s="27"/>
      <c r="B2445" s="27"/>
      <c r="C2445" s="3"/>
      <c r="D2445" s="4"/>
      <c r="E2445" s="28"/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T2445" s="28"/>
      <c r="U2445" s="61"/>
      <c r="V2445" s="3"/>
      <c r="W2445" s="3"/>
    </row>
    <row r="2446" spans="1:23" ht="35.1" customHeight="1" x14ac:dyDescent="0.25">
      <c r="A2446" s="27"/>
      <c r="B2446" s="27"/>
      <c r="C2446" s="3"/>
      <c r="D2446" s="4"/>
      <c r="E2446" s="28"/>
      <c r="F2446" s="28"/>
      <c r="G2446" s="28"/>
      <c r="H2446" s="28"/>
      <c r="I2446" s="28"/>
      <c r="J2446" s="28"/>
      <c r="K2446" s="28"/>
      <c r="L2446" s="28"/>
      <c r="M2446" s="28"/>
      <c r="N2446" s="28"/>
      <c r="O2446" s="28"/>
      <c r="T2446" s="28"/>
      <c r="U2446" s="61"/>
      <c r="V2446" s="3"/>
      <c r="W2446" s="3"/>
    </row>
    <row r="2447" spans="1:23" ht="35.1" customHeight="1" x14ac:dyDescent="0.25">
      <c r="A2447" s="27"/>
      <c r="B2447" s="27"/>
      <c r="C2447" s="3"/>
      <c r="D2447" s="4"/>
      <c r="E2447" s="28"/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T2447" s="28"/>
      <c r="U2447" s="61"/>
      <c r="V2447" s="3"/>
      <c r="W2447" s="3"/>
    </row>
    <row r="2448" spans="1:23" ht="35.1" customHeight="1" x14ac:dyDescent="0.25">
      <c r="A2448" s="27"/>
      <c r="B2448" s="27"/>
      <c r="C2448" s="3"/>
      <c r="D2448" s="4"/>
      <c r="E2448" s="28"/>
      <c r="F2448" s="28"/>
      <c r="G2448" s="28"/>
      <c r="H2448" s="28"/>
      <c r="I2448" s="28"/>
      <c r="J2448" s="28"/>
      <c r="K2448" s="28"/>
      <c r="L2448" s="28"/>
      <c r="M2448" s="28"/>
      <c r="N2448" s="28"/>
      <c r="O2448" s="28"/>
      <c r="T2448" s="28"/>
      <c r="U2448" s="61"/>
      <c r="V2448" s="3"/>
      <c r="W2448" s="3"/>
    </row>
    <row r="2449" spans="1:23" ht="35.1" customHeight="1" x14ac:dyDescent="0.25">
      <c r="A2449" s="27"/>
      <c r="B2449" s="27"/>
      <c r="C2449" s="3"/>
      <c r="D2449" s="4"/>
      <c r="E2449" s="28"/>
      <c r="F2449" s="28"/>
      <c r="G2449" s="28"/>
      <c r="H2449" s="28"/>
      <c r="I2449" s="28"/>
      <c r="J2449" s="28"/>
      <c r="K2449" s="28"/>
      <c r="L2449" s="28"/>
      <c r="M2449" s="28"/>
      <c r="N2449" s="28"/>
      <c r="O2449" s="28"/>
      <c r="T2449" s="28"/>
      <c r="U2449" s="61"/>
      <c r="V2449" s="3"/>
      <c r="W2449" s="3"/>
    </row>
    <row r="2450" spans="1:23" ht="35.1" customHeight="1" x14ac:dyDescent="0.25">
      <c r="A2450" s="27"/>
      <c r="B2450" s="27"/>
      <c r="C2450" s="3"/>
      <c r="D2450" s="4"/>
      <c r="E2450" s="28"/>
      <c r="F2450" s="28"/>
      <c r="G2450" s="28"/>
      <c r="H2450" s="28"/>
      <c r="I2450" s="28"/>
      <c r="J2450" s="28"/>
      <c r="K2450" s="28"/>
      <c r="L2450" s="28"/>
      <c r="M2450" s="28"/>
      <c r="N2450" s="28"/>
      <c r="O2450" s="28"/>
      <c r="T2450" s="28"/>
      <c r="U2450" s="61"/>
      <c r="V2450" s="3"/>
      <c r="W2450" s="3"/>
    </row>
    <row r="2451" spans="1:23" ht="35.1" customHeight="1" x14ac:dyDescent="0.25">
      <c r="A2451" s="27"/>
      <c r="B2451" s="27"/>
      <c r="C2451" s="3"/>
      <c r="D2451" s="4"/>
      <c r="E2451" s="28"/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T2451" s="28"/>
      <c r="U2451" s="61"/>
      <c r="V2451" s="3"/>
      <c r="W2451" s="3"/>
    </row>
    <row r="2452" spans="1:23" ht="35.1" customHeight="1" x14ac:dyDescent="0.25">
      <c r="A2452" s="27"/>
      <c r="B2452" s="27"/>
      <c r="C2452" s="3"/>
      <c r="D2452" s="4"/>
      <c r="E2452" s="28"/>
      <c r="F2452" s="28"/>
      <c r="G2452" s="28"/>
      <c r="H2452" s="28"/>
      <c r="I2452" s="28"/>
      <c r="J2452" s="28"/>
      <c r="K2452" s="28"/>
      <c r="L2452" s="28"/>
      <c r="M2452" s="28"/>
      <c r="N2452" s="28"/>
      <c r="O2452" s="28"/>
      <c r="T2452" s="28"/>
      <c r="U2452" s="61"/>
      <c r="V2452" s="3"/>
      <c r="W2452" s="3"/>
    </row>
    <row r="2453" spans="1:23" ht="35.1" customHeight="1" x14ac:dyDescent="0.25">
      <c r="A2453" s="27"/>
      <c r="B2453" s="27"/>
      <c r="C2453" s="3"/>
      <c r="D2453" s="4"/>
      <c r="E2453" s="28"/>
      <c r="F2453" s="28"/>
      <c r="G2453" s="28"/>
      <c r="H2453" s="28"/>
      <c r="I2453" s="28"/>
      <c r="J2453" s="28"/>
      <c r="K2453" s="28"/>
      <c r="L2453" s="28"/>
      <c r="M2453" s="28"/>
      <c r="N2453" s="28"/>
      <c r="O2453" s="28"/>
      <c r="T2453" s="28"/>
      <c r="U2453" s="61"/>
      <c r="V2453" s="3"/>
      <c r="W2453" s="3"/>
    </row>
    <row r="2454" spans="1:23" ht="35.1" customHeight="1" x14ac:dyDescent="0.25">
      <c r="A2454" s="27"/>
      <c r="B2454" s="27"/>
      <c r="C2454" s="3"/>
      <c r="D2454" s="4"/>
      <c r="E2454" s="28"/>
      <c r="F2454" s="28"/>
      <c r="G2454" s="28"/>
      <c r="H2454" s="28"/>
      <c r="I2454" s="28"/>
      <c r="J2454" s="28"/>
      <c r="K2454" s="28"/>
      <c r="L2454" s="28"/>
      <c r="M2454" s="28"/>
      <c r="N2454" s="28"/>
      <c r="O2454" s="28"/>
      <c r="T2454" s="28"/>
      <c r="U2454" s="61"/>
      <c r="V2454" s="3"/>
      <c r="W2454" s="3"/>
    </row>
    <row r="2455" spans="1:23" ht="35.1" customHeight="1" x14ac:dyDescent="0.25">
      <c r="A2455" s="27"/>
      <c r="B2455" s="27"/>
      <c r="C2455" s="3"/>
      <c r="D2455" s="4"/>
      <c r="E2455" s="28"/>
      <c r="F2455" s="28"/>
      <c r="G2455" s="28"/>
      <c r="H2455" s="28"/>
      <c r="I2455" s="28"/>
      <c r="J2455" s="28"/>
      <c r="K2455" s="28"/>
      <c r="L2455" s="28"/>
      <c r="M2455" s="28"/>
      <c r="N2455" s="28"/>
      <c r="O2455" s="28"/>
      <c r="T2455" s="28"/>
      <c r="U2455" s="61"/>
      <c r="V2455" s="3"/>
      <c r="W2455" s="3"/>
    </row>
    <row r="2456" spans="1:23" ht="35.1" customHeight="1" x14ac:dyDescent="0.25">
      <c r="A2456" s="27"/>
      <c r="B2456" s="27"/>
      <c r="C2456" s="3"/>
      <c r="D2456" s="4"/>
      <c r="E2456" s="28"/>
      <c r="F2456" s="28"/>
      <c r="G2456" s="28"/>
      <c r="H2456" s="28"/>
      <c r="I2456" s="28"/>
      <c r="J2456" s="28"/>
      <c r="K2456" s="28"/>
      <c r="L2456" s="28"/>
      <c r="M2456" s="28"/>
      <c r="N2456" s="28"/>
      <c r="O2456" s="28"/>
      <c r="T2456" s="28"/>
      <c r="U2456" s="61"/>
      <c r="V2456" s="3"/>
      <c r="W2456" s="3"/>
    </row>
    <row r="2457" spans="1:23" ht="35.1" customHeight="1" x14ac:dyDescent="0.25">
      <c r="A2457" s="27"/>
      <c r="B2457" s="27"/>
      <c r="C2457" s="3"/>
      <c r="D2457" s="4"/>
      <c r="E2457" s="28"/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T2457" s="28"/>
      <c r="U2457" s="61"/>
      <c r="V2457" s="3"/>
      <c r="W2457" s="3"/>
    </row>
    <row r="2458" spans="1:23" ht="35.1" customHeight="1" x14ac:dyDescent="0.25">
      <c r="A2458" s="27"/>
      <c r="B2458" s="27"/>
      <c r="C2458" s="3"/>
      <c r="D2458" s="4"/>
      <c r="E2458" s="28"/>
      <c r="F2458" s="28"/>
      <c r="G2458" s="28"/>
      <c r="H2458" s="28"/>
      <c r="I2458" s="28"/>
      <c r="J2458" s="28"/>
      <c r="K2458" s="28"/>
      <c r="L2458" s="28"/>
      <c r="M2458" s="28"/>
      <c r="N2458" s="28"/>
      <c r="O2458" s="28"/>
      <c r="T2458" s="28"/>
      <c r="U2458" s="61"/>
      <c r="V2458" s="3"/>
      <c r="W2458" s="3"/>
    </row>
    <row r="2459" spans="1:23" ht="35.1" customHeight="1" x14ac:dyDescent="0.25">
      <c r="A2459" s="27"/>
      <c r="B2459" s="27"/>
      <c r="C2459" s="3"/>
      <c r="D2459" s="4"/>
      <c r="E2459" s="28"/>
      <c r="F2459" s="28"/>
      <c r="G2459" s="28"/>
      <c r="H2459" s="28"/>
      <c r="I2459" s="28"/>
      <c r="J2459" s="28"/>
      <c r="K2459" s="28"/>
      <c r="L2459" s="28"/>
      <c r="M2459" s="28"/>
      <c r="N2459" s="28"/>
      <c r="O2459" s="28"/>
      <c r="T2459" s="28"/>
      <c r="U2459" s="61"/>
      <c r="V2459" s="3"/>
      <c r="W2459" s="3"/>
    </row>
    <row r="2460" spans="1:23" ht="35.1" customHeight="1" x14ac:dyDescent="0.25">
      <c r="A2460" s="27"/>
      <c r="B2460" s="27"/>
      <c r="C2460" s="3"/>
      <c r="D2460" s="4"/>
      <c r="E2460" s="28"/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T2460" s="28"/>
      <c r="U2460" s="61"/>
      <c r="V2460" s="3"/>
      <c r="W2460" s="3"/>
    </row>
    <row r="2461" spans="1:23" ht="35.1" customHeight="1" x14ac:dyDescent="0.25">
      <c r="A2461" s="27"/>
      <c r="B2461" s="27"/>
      <c r="C2461" s="3"/>
      <c r="D2461" s="4"/>
      <c r="E2461" s="28"/>
      <c r="F2461" s="28"/>
      <c r="G2461" s="28"/>
      <c r="H2461" s="28"/>
      <c r="I2461" s="28"/>
      <c r="J2461" s="28"/>
      <c r="K2461" s="28"/>
      <c r="L2461" s="28"/>
      <c r="M2461" s="28"/>
      <c r="N2461" s="28"/>
      <c r="O2461" s="28"/>
      <c r="T2461" s="28"/>
      <c r="U2461" s="61"/>
      <c r="V2461" s="3"/>
      <c r="W2461" s="3"/>
    </row>
    <row r="2462" spans="1:23" ht="35.1" customHeight="1" x14ac:dyDescent="0.25">
      <c r="A2462" s="27"/>
      <c r="B2462" s="27"/>
      <c r="C2462" s="3"/>
      <c r="D2462" s="4"/>
      <c r="E2462" s="28"/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T2462" s="28"/>
      <c r="U2462" s="61"/>
      <c r="V2462" s="3"/>
      <c r="W2462" s="3"/>
    </row>
    <row r="2463" spans="1:23" ht="35.1" customHeight="1" x14ac:dyDescent="0.25">
      <c r="A2463" s="27"/>
      <c r="B2463" s="27"/>
      <c r="C2463" s="3"/>
      <c r="D2463" s="4"/>
      <c r="E2463" s="28"/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T2463" s="28"/>
      <c r="U2463" s="61"/>
      <c r="V2463" s="3"/>
      <c r="W2463" s="3"/>
    </row>
    <row r="2464" spans="1:23" ht="35.1" customHeight="1" x14ac:dyDescent="0.25">
      <c r="A2464" s="27"/>
      <c r="B2464" s="27"/>
      <c r="C2464" s="3"/>
      <c r="D2464" s="4"/>
      <c r="E2464" s="28"/>
      <c r="F2464" s="28"/>
      <c r="G2464" s="28"/>
      <c r="H2464" s="28"/>
      <c r="I2464" s="28"/>
      <c r="J2464" s="28"/>
      <c r="K2464" s="28"/>
      <c r="L2464" s="28"/>
      <c r="M2464" s="28"/>
      <c r="N2464" s="28"/>
      <c r="O2464" s="28"/>
      <c r="T2464" s="28"/>
      <c r="U2464" s="61"/>
      <c r="V2464" s="3"/>
      <c r="W2464" s="3"/>
    </row>
    <row r="2465" spans="1:23" ht="35.1" customHeight="1" x14ac:dyDescent="0.25">
      <c r="A2465" s="27"/>
      <c r="B2465" s="27"/>
      <c r="C2465" s="3"/>
      <c r="D2465" s="4"/>
      <c r="E2465" s="28"/>
      <c r="F2465" s="28"/>
      <c r="G2465" s="28"/>
      <c r="H2465" s="28"/>
      <c r="I2465" s="28"/>
      <c r="J2465" s="28"/>
      <c r="K2465" s="28"/>
      <c r="L2465" s="28"/>
      <c r="M2465" s="28"/>
      <c r="N2465" s="28"/>
      <c r="O2465" s="28"/>
      <c r="T2465" s="28"/>
      <c r="U2465" s="61"/>
      <c r="V2465" s="3"/>
      <c r="W2465" s="3"/>
    </row>
    <row r="2466" spans="1:23" ht="35.1" customHeight="1" x14ac:dyDescent="0.25">
      <c r="A2466" s="27"/>
      <c r="B2466" s="27"/>
      <c r="C2466" s="3"/>
      <c r="D2466" s="4"/>
      <c r="E2466" s="28"/>
      <c r="F2466" s="28"/>
      <c r="G2466" s="28"/>
      <c r="H2466" s="28"/>
      <c r="I2466" s="28"/>
      <c r="J2466" s="28"/>
      <c r="K2466" s="28"/>
      <c r="L2466" s="28"/>
      <c r="M2466" s="28"/>
      <c r="N2466" s="28"/>
      <c r="O2466" s="28"/>
      <c r="T2466" s="28"/>
      <c r="U2466" s="61"/>
      <c r="V2466" s="3"/>
      <c r="W2466" s="3"/>
    </row>
    <row r="2467" spans="1:23" ht="35.1" customHeight="1" x14ac:dyDescent="0.25">
      <c r="A2467" s="27"/>
      <c r="B2467" s="27"/>
      <c r="C2467" s="3"/>
      <c r="D2467" s="4"/>
      <c r="E2467" s="28"/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T2467" s="28"/>
      <c r="U2467" s="61"/>
      <c r="V2467" s="3"/>
      <c r="W2467" s="3"/>
    </row>
    <row r="2468" spans="1:23" ht="35.1" customHeight="1" x14ac:dyDescent="0.25">
      <c r="A2468" s="27"/>
      <c r="B2468" s="27"/>
      <c r="C2468" s="3"/>
      <c r="D2468" s="4"/>
      <c r="E2468" s="28"/>
      <c r="F2468" s="28"/>
      <c r="G2468" s="28"/>
      <c r="H2468" s="28"/>
      <c r="I2468" s="28"/>
      <c r="J2468" s="28"/>
      <c r="K2468" s="28"/>
      <c r="L2468" s="28"/>
      <c r="M2468" s="28"/>
      <c r="N2468" s="28"/>
      <c r="O2468" s="28"/>
      <c r="T2468" s="28"/>
      <c r="U2468" s="61"/>
      <c r="V2468" s="3"/>
      <c r="W2468" s="3"/>
    </row>
    <row r="2469" spans="1:23" ht="35.1" customHeight="1" x14ac:dyDescent="0.25">
      <c r="A2469" s="27"/>
      <c r="B2469" s="27"/>
      <c r="C2469" s="3"/>
      <c r="D2469" s="4"/>
      <c r="E2469" s="28"/>
      <c r="F2469" s="28"/>
      <c r="G2469" s="28"/>
      <c r="H2469" s="28"/>
      <c r="I2469" s="28"/>
      <c r="J2469" s="28"/>
      <c r="K2469" s="28"/>
      <c r="L2469" s="28"/>
      <c r="M2469" s="28"/>
      <c r="N2469" s="28"/>
      <c r="O2469" s="28"/>
      <c r="T2469" s="28"/>
      <c r="U2469" s="61"/>
      <c r="V2469" s="3"/>
      <c r="W2469" s="3"/>
    </row>
    <row r="2470" spans="1:23" ht="35.1" customHeight="1" x14ac:dyDescent="0.25">
      <c r="A2470" s="27"/>
      <c r="B2470" s="27"/>
      <c r="C2470" s="3"/>
      <c r="D2470" s="4"/>
      <c r="E2470" s="28"/>
      <c r="F2470" s="28"/>
      <c r="G2470" s="28"/>
      <c r="H2470" s="28"/>
      <c r="I2470" s="28"/>
      <c r="J2470" s="28"/>
      <c r="K2470" s="28"/>
      <c r="L2470" s="28"/>
      <c r="M2470" s="28"/>
      <c r="N2470" s="28"/>
      <c r="O2470" s="28"/>
      <c r="T2470" s="28"/>
      <c r="U2470" s="61"/>
      <c r="V2470" s="3"/>
      <c r="W2470" s="3"/>
    </row>
    <row r="2471" spans="1:23" ht="35.1" customHeight="1" x14ac:dyDescent="0.25">
      <c r="A2471" s="27"/>
      <c r="B2471" s="27"/>
      <c r="C2471" s="3"/>
      <c r="D2471" s="4"/>
      <c r="E2471" s="28"/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T2471" s="28"/>
      <c r="U2471" s="61"/>
      <c r="V2471" s="3"/>
      <c r="W2471" s="3"/>
    </row>
    <row r="2472" spans="1:23" ht="35.1" customHeight="1" x14ac:dyDescent="0.25">
      <c r="A2472" s="27"/>
      <c r="B2472" s="27"/>
      <c r="C2472" s="3"/>
      <c r="D2472" s="4"/>
      <c r="E2472" s="28"/>
      <c r="F2472" s="28"/>
      <c r="G2472" s="28"/>
      <c r="H2472" s="28"/>
      <c r="I2472" s="28"/>
      <c r="J2472" s="28"/>
      <c r="K2472" s="28"/>
      <c r="L2472" s="28"/>
      <c r="M2472" s="28"/>
      <c r="N2472" s="28"/>
      <c r="O2472" s="28"/>
      <c r="T2472" s="28"/>
      <c r="U2472" s="61"/>
      <c r="V2472" s="3"/>
      <c r="W2472" s="3"/>
    </row>
    <row r="2473" spans="1:23" ht="35.1" customHeight="1" x14ac:dyDescent="0.25">
      <c r="A2473" s="27"/>
      <c r="B2473" s="27"/>
      <c r="C2473" s="3"/>
      <c r="D2473" s="4"/>
      <c r="E2473" s="28"/>
      <c r="F2473" s="28"/>
      <c r="G2473" s="28"/>
      <c r="H2473" s="28"/>
      <c r="I2473" s="28"/>
      <c r="J2473" s="28"/>
      <c r="K2473" s="28"/>
      <c r="L2473" s="28"/>
      <c r="M2473" s="28"/>
      <c r="N2473" s="28"/>
      <c r="O2473" s="28"/>
      <c r="T2473" s="28"/>
      <c r="U2473" s="61"/>
      <c r="V2473" s="3"/>
      <c r="W2473" s="3"/>
    </row>
    <row r="2474" spans="1:23" ht="35.1" customHeight="1" x14ac:dyDescent="0.25">
      <c r="A2474" s="27"/>
      <c r="B2474" s="27"/>
      <c r="C2474" s="3"/>
      <c r="D2474" s="4"/>
      <c r="E2474" s="28"/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T2474" s="28"/>
      <c r="U2474" s="61"/>
      <c r="V2474" s="3"/>
      <c r="W2474" s="3"/>
    </row>
    <row r="2475" spans="1:23" ht="35.1" customHeight="1" x14ac:dyDescent="0.25">
      <c r="A2475" s="27"/>
      <c r="B2475" s="27"/>
      <c r="C2475" s="3"/>
      <c r="D2475" s="4"/>
      <c r="E2475" s="28"/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T2475" s="28"/>
      <c r="U2475" s="61"/>
      <c r="V2475" s="3"/>
      <c r="W2475" s="3"/>
    </row>
    <row r="2476" spans="1:23" ht="35.1" customHeight="1" x14ac:dyDescent="0.25">
      <c r="A2476" s="27"/>
      <c r="B2476" s="27"/>
      <c r="C2476" s="3"/>
      <c r="D2476" s="4"/>
      <c r="E2476" s="28"/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T2476" s="28"/>
      <c r="U2476" s="61"/>
      <c r="V2476" s="3"/>
      <c r="W2476" s="3"/>
    </row>
    <row r="2477" spans="1:23" ht="35.1" customHeight="1" x14ac:dyDescent="0.25">
      <c r="A2477" s="27"/>
      <c r="B2477" s="27"/>
      <c r="C2477" s="3"/>
      <c r="D2477" s="4"/>
      <c r="E2477" s="28"/>
      <c r="F2477" s="28"/>
      <c r="G2477" s="28"/>
      <c r="H2477" s="28"/>
      <c r="I2477" s="28"/>
      <c r="J2477" s="28"/>
      <c r="K2477" s="28"/>
      <c r="L2477" s="28"/>
      <c r="M2477" s="28"/>
      <c r="N2477" s="28"/>
      <c r="O2477" s="28"/>
      <c r="T2477" s="28"/>
      <c r="U2477" s="61"/>
      <c r="V2477" s="3"/>
      <c r="W2477" s="3"/>
    </row>
    <row r="2478" spans="1:23" ht="35.1" customHeight="1" x14ac:dyDescent="0.25">
      <c r="A2478" s="27"/>
      <c r="B2478" s="27"/>
      <c r="C2478" s="3"/>
      <c r="D2478" s="4"/>
      <c r="E2478" s="28"/>
      <c r="F2478" s="28"/>
      <c r="G2478" s="28"/>
      <c r="H2478" s="28"/>
      <c r="I2478" s="28"/>
      <c r="J2478" s="28"/>
      <c r="K2478" s="28"/>
      <c r="L2478" s="28"/>
      <c r="M2478" s="28"/>
      <c r="N2478" s="28"/>
      <c r="O2478" s="28"/>
      <c r="T2478" s="28"/>
      <c r="U2478" s="61"/>
      <c r="V2478" s="3"/>
      <c r="W2478" s="3"/>
    </row>
    <row r="2479" spans="1:23" ht="35.1" customHeight="1" x14ac:dyDescent="0.25">
      <c r="A2479" s="27"/>
      <c r="B2479" s="27"/>
      <c r="C2479" s="3"/>
      <c r="D2479" s="4"/>
      <c r="E2479" s="28"/>
      <c r="F2479" s="28"/>
      <c r="G2479" s="28"/>
      <c r="H2479" s="28"/>
      <c r="I2479" s="28"/>
      <c r="J2479" s="28"/>
      <c r="K2479" s="28"/>
      <c r="L2479" s="28"/>
      <c r="M2479" s="28"/>
      <c r="N2479" s="28"/>
      <c r="O2479" s="28"/>
      <c r="T2479" s="28"/>
      <c r="U2479" s="61"/>
      <c r="V2479" s="3"/>
      <c r="W2479" s="3"/>
    </row>
    <row r="2480" spans="1:23" ht="35.1" customHeight="1" x14ac:dyDescent="0.25">
      <c r="A2480" s="27"/>
      <c r="B2480" s="27"/>
      <c r="C2480" s="3"/>
      <c r="D2480" s="4"/>
      <c r="E2480" s="28"/>
      <c r="F2480" s="28"/>
      <c r="G2480" s="28"/>
      <c r="H2480" s="28"/>
      <c r="I2480" s="28"/>
      <c r="J2480" s="28"/>
      <c r="K2480" s="28"/>
      <c r="L2480" s="28"/>
      <c r="M2480" s="28"/>
      <c r="N2480" s="28"/>
      <c r="O2480" s="28"/>
      <c r="T2480" s="28"/>
      <c r="U2480" s="61"/>
      <c r="V2480" s="3"/>
      <c r="W2480" s="3"/>
    </row>
    <row r="2481" spans="1:23" ht="35.1" customHeight="1" x14ac:dyDescent="0.25">
      <c r="A2481" s="27"/>
      <c r="B2481" s="27"/>
      <c r="C2481" s="3"/>
      <c r="D2481" s="4"/>
      <c r="E2481" s="28"/>
      <c r="F2481" s="28"/>
      <c r="G2481" s="28"/>
      <c r="H2481" s="28"/>
      <c r="I2481" s="28"/>
      <c r="J2481" s="28"/>
      <c r="K2481" s="28"/>
      <c r="L2481" s="28"/>
      <c r="M2481" s="28"/>
      <c r="N2481" s="28"/>
      <c r="O2481" s="28"/>
      <c r="T2481" s="28"/>
      <c r="U2481" s="61"/>
      <c r="V2481" s="3"/>
      <c r="W2481" s="3"/>
    </row>
    <row r="2482" spans="1:23" ht="35.1" customHeight="1" x14ac:dyDescent="0.25">
      <c r="A2482" s="27"/>
      <c r="B2482" s="27"/>
      <c r="C2482" s="3"/>
      <c r="D2482" s="4"/>
      <c r="E2482" s="28"/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T2482" s="28"/>
      <c r="U2482" s="61"/>
      <c r="V2482" s="3"/>
      <c r="W2482" s="3"/>
    </row>
    <row r="2483" spans="1:23" ht="35.1" customHeight="1" x14ac:dyDescent="0.25">
      <c r="A2483" s="27"/>
      <c r="B2483" s="27"/>
      <c r="C2483" s="3"/>
      <c r="D2483" s="4"/>
      <c r="E2483" s="28"/>
      <c r="F2483" s="28"/>
      <c r="G2483" s="28"/>
      <c r="H2483" s="28"/>
      <c r="I2483" s="28"/>
      <c r="J2483" s="28"/>
      <c r="K2483" s="28"/>
      <c r="L2483" s="28"/>
      <c r="M2483" s="28"/>
      <c r="N2483" s="28"/>
      <c r="O2483" s="28"/>
      <c r="T2483" s="28"/>
      <c r="U2483" s="61"/>
      <c r="V2483" s="3"/>
      <c r="W2483" s="3"/>
    </row>
    <row r="2484" spans="1:23" ht="35.1" customHeight="1" x14ac:dyDescent="0.25">
      <c r="A2484" s="27"/>
      <c r="B2484" s="27"/>
      <c r="C2484" s="3"/>
      <c r="D2484" s="4"/>
      <c r="E2484" s="28"/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T2484" s="28"/>
      <c r="U2484" s="61"/>
      <c r="V2484" s="3"/>
      <c r="W2484" s="3"/>
    </row>
    <row r="2485" spans="1:23" ht="35.1" customHeight="1" x14ac:dyDescent="0.25">
      <c r="A2485" s="27"/>
      <c r="B2485" s="27"/>
      <c r="C2485" s="3"/>
      <c r="D2485" s="4"/>
      <c r="E2485" s="28"/>
      <c r="F2485" s="28"/>
      <c r="G2485" s="28"/>
      <c r="H2485" s="28"/>
      <c r="I2485" s="28"/>
      <c r="J2485" s="28"/>
      <c r="K2485" s="28"/>
      <c r="L2485" s="28"/>
      <c r="M2485" s="28"/>
      <c r="N2485" s="28"/>
      <c r="O2485" s="28"/>
      <c r="T2485" s="28"/>
      <c r="U2485" s="61"/>
      <c r="V2485" s="3"/>
      <c r="W2485" s="3"/>
    </row>
    <row r="2486" spans="1:23" ht="35.1" customHeight="1" x14ac:dyDescent="0.25">
      <c r="A2486" s="27"/>
      <c r="B2486" s="27"/>
      <c r="C2486" s="3"/>
      <c r="D2486" s="4"/>
      <c r="E2486" s="28"/>
      <c r="F2486" s="28"/>
      <c r="G2486" s="28"/>
      <c r="H2486" s="28"/>
      <c r="I2486" s="28"/>
      <c r="J2486" s="28"/>
      <c r="K2486" s="28"/>
      <c r="L2486" s="28"/>
      <c r="M2486" s="28"/>
      <c r="N2486" s="28"/>
      <c r="O2486" s="28"/>
      <c r="T2486" s="28"/>
      <c r="U2486" s="61"/>
      <c r="V2486" s="3"/>
      <c r="W2486" s="3"/>
    </row>
    <row r="2487" spans="1:23" ht="35.1" customHeight="1" x14ac:dyDescent="0.25">
      <c r="A2487" s="27"/>
      <c r="B2487" s="27"/>
      <c r="C2487" s="3"/>
      <c r="D2487" s="4"/>
      <c r="E2487" s="28"/>
      <c r="F2487" s="28"/>
      <c r="G2487" s="28"/>
      <c r="H2487" s="28"/>
      <c r="I2487" s="28"/>
      <c r="J2487" s="28"/>
      <c r="K2487" s="28"/>
      <c r="L2487" s="28"/>
      <c r="M2487" s="28"/>
      <c r="N2487" s="28"/>
      <c r="O2487" s="28"/>
      <c r="T2487" s="28"/>
      <c r="U2487" s="61"/>
      <c r="V2487" s="3"/>
      <c r="W2487" s="3"/>
    </row>
    <row r="2488" spans="1:23" ht="35.1" customHeight="1" x14ac:dyDescent="0.25">
      <c r="A2488" s="27"/>
      <c r="B2488" s="27"/>
      <c r="C2488" s="3"/>
      <c r="D2488" s="4"/>
      <c r="E2488" s="28"/>
      <c r="F2488" s="28"/>
      <c r="G2488" s="28"/>
      <c r="H2488" s="28"/>
      <c r="I2488" s="28"/>
      <c r="J2488" s="28"/>
      <c r="K2488" s="28"/>
      <c r="L2488" s="28"/>
      <c r="M2488" s="28"/>
      <c r="N2488" s="28"/>
      <c r="O2488" s="28"/>
      <c r="T2488" s="28"/>
      <c r="U2488" s="61"/>
      <c r="V2488" s="3"/>
      <c r="W2488" s="3"/>
    </row>
    <row r="2489" spans="1:23" ht="35.1" customHeight="1" x14ac:dyDescent="0.25">
      <c r="A2489" s="27"/>
      <c r="B2489" s="27"/>
      <c r="C2489" s="3"/>
      <c r="D2489" s="4"/>
      <c r="E2489" s="28"/>
      <c r="F2489" s="28"/>
      <c r="G2489" s="28"/>
      <c r="H2489" s="28"/>
      <c r="I2489" s="28"/>
      <c r="J2489" s="28"/>
      <c r="K2489" s="28"/>
      <c r="L2489" s="28"/>
      <c r="M2489" s="28"/>
      <c r="N2489" s="28"/>
      <c r="O2489" s="28"/>
      <c r="T2489" s="28"/>
      <c r="U2489" s="61"/>
      <c r="V2489" s="3"/>
      <c r="W2489" s="3"/>
    </row>
    <row r="2490" spans="1:23" ht="35.1" customHeight="1" x14ac:dyDescent="0.25">
      <c r="A2490" s="27"/>
      <c r="B2490" s="27"/>
      <c r="C2490" s="3"/>
      <c r="D2490" s="4"/>
      <c r="E2490" s="28"/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T2490" s="28"/>
      <c r="U2490" s="61"/>
      <c r="V2490" s="3"/>
      <c r="W2490" s="3"/>
    </row>
    <row r="2491" spans="1:23" ht="35.1" customHeight="1" x14ac:dyDescent="0.25">
      <c r="A2491" s="27"/>
      <c r="B2491" s="27"/>
      <c r="C2491" s="3"/>
      <c r="D2491" s="4"/>
      <c r="E2491" s="28"/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T2491" s="28"/>
      <c r="U2491" s="61"/>
      <c r="V2491" s="3"/>
      <c r="W2491" s="3"/>
    </row>
    <row r="2492" spans="1:23" ht="35.1" customHeight="1" x14ac:dyDescent="0.25">
      <c r="A2492" s="27"/>
      <c r="B2492" s="27"/>
      <c r="C2492" s="3"/>
      <c r="D2492" s="4"/>
      <c r="E2492" s="28"/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T2492" s="28"/>
      <c r="U2492" s="61"/>
      <c r="V2492" s="3"/>
      <c r="W2492" s="3"/>
    </row>
    <row r="2493" spans="1:23" ht="35.1" customHeight="1" x14ac:dyDescent="0.25">
      <c r="A2493" s="27"/>
      <c r="B2493" s="27"/>
      <c r="C2493" s="3"/>
      <c r="D2493" s="4"/>
      <c r="E2493" s="28"/>
      <c r="F2493" s="28"/>
      <c r="G2493" s="28"/>
      <c r="H2493" s="28"/>
      <c r="I2493" s="28"/>
      <c r="J2493" s="28"/>
      <c r="K2493" s="28"/>
      <c r="L2493" s="28"/>
      <c r="M2493" s="28"/>
      <c r="N2493" s="28"/>
      <c r="O2493" s="28"/>
      <c r="T2493" s="28"/>
      <c r="U2493" s="61"/>
      <c r="V2493" s="3"/>
      <c r="W2493" s="3"/>
    </row>
    <row r="2494" spans="1:23" ht="35.1" customHeight="1" x14ac:dyDescent="0.25">
      <c r="A2494" s="27"/>
      <c r="B2494" s="27"/>
      <c r="C2494" s="3"/>
      <c r="D2494" s="4"/>
      <c r="E2494" s="28"/>
      <c r="F2494" s="28"/>
      <c r="G2494" s="28"/>
      <c r="H2494" s="28"/>
      <c r="I2494" s="28"/>
      <c r="J2494" s="28"/>
      <c r="K2494" s="28"/>
      <c r="L2494" s="28"/>
      <c r="M2494" s="28"/>
      <c r="N2494" s="28"/>
      <c r="O2494" s="28"/>
      <c r="T2494" s="28"/>
      <c r="U2494" s="61"/>
      <c r="V2494" s="3"/>
      <c r="W2494" s="3"/>
    </row>
    <row r="2495" spans="1:23" ht="35.1" customHeight="1" x14ac:dyDescent="0.25">
      <c r="A2495" s="27"/>
      <c r="B2495" s="27"/>
      <c r="C2495" s="3"/>
      <c r="D2495" s="4"/>
      <c r="E2495" s="28"/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T2495" s="28"/>
      <c r="U2495" s="61"/>
      <c r="V2495" s="3"/>
      <c r="W2495" s="3"/>
    </row>
    <row r="2496" spans="1:23" ht="35.1" customHeight="1" x14ac:dyDescent="0.25">
      <c r="A2496" s="27"/>
      <c r="B2496" s="27"/>
      <c r="C2496" s="3"/>
      <c r="D2496" s="4"/>
      <c r="E2496" s="28"/>
      <c r="F2496" s="28"/>
      <c r="G2496" s="28"/>
      <c r="H2496" s="28"/>
      <c r="I2496" s="28"/>
      <c r="J2496" s="28"/>
      <c r="K2496" s="28"/>
      <c r="L2496" s="28"/>
      <c r="M2496" s="28"/>
      <c r="N2496" s="28"/>
      <c r="O2496" s="28"/>
      <c r="T2496" s="28"/>
      <c r="U2496" s="61"/>
      <c r="V2496" s="3"/>
      <c r="W2496" s="3"/>
    </row>
    <row r="2497" spans="1:23" ht="35.1" customHeight="1" x14ac:dyDescent="0.25">
      <c r="A2497" s="27"/>
      <c r="B2497" s="27"/>
      <c r="C2497" s="3"/>
      <c r="D2497" s="4"/>
      <c r="E2497" s="28"/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T2497" s="28"/>
      <c r="U2497" s="61"/>
      <c r="V2497" s="3"/>
      <c r="W2497" s="3"/>
    </row>
    <row r="2498" spans="1:23" ht="35.1" customHeight="1" x14ac:dyDescent="0.25">
      <c r="A2498" s="27"/>
      <c r="B2498" s="27"/>
      <c r="C2498" s="3"/>
      <c r="D2498" s="4"/>
      <c r="E2498" s="28"/>
      <c r="F2498" s="28"/>
      <c r="G2498" s="28"/>
      <c r="H2498" s="28"/>
      <c r="I2498" s="28"/>
      <c r="J2498" s="28"/>
      <c r="K2498" s="28"/>
      <c r="L2498" s="28"/>
      <c r="M2498" s="28"/>
      <c r="N2498" s="28"/>
      <c r="O2498" s="28"/>
      <c r="T2498" s="28"/>
      <c r="U2498" s="61"/>
      <c r="V2498" s="3"/>
      <c r="W2498" s="3"/>
    </row>
    <row r="2499" spans="1:23" ht="35.1" customHeight="1" x14ac:dyDescent="0.25">
      <c r="A2499" s="27"/>
      <c r="B2499" s="27"/>
      <c r="C2499" s="3"/>
      <c r="D2499" s="4"/>
      <c r="E2499" s="28"/>
      <c r="F2499" s="28"/>
      <c r="G2499" s="28"/>
      <c r="H2499" s="28"/>
      <c r="I2499" s="28"/>
      <c r="J2499" s="28"/>
      <c r="K2499" s="28"/>
      <c r="L2499" s="28"/>
      <c r="M2499" s="28"/>
      <c r="N2499" s="28"/>
      <c r="O2499" s="28"/>
      <c r="T2499" s="28"/>
      <c r="U2499" s="61"/>
      <c r="V2499" s="3"/>
      <c r="W2499" s="3"/>
    </row>
    <row r="2500" spans="1:23" ht="35.1" customHeight="1" x14ac:dyDescent="0.25">
      <c r="A2500" s="27"/>
      <c r="B2500" s="27"/>
      <c r="C2500" s="3"/>
      <c r="D2500" s="4"/>
      <c r="E2500" s="28"/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T2500" s="28"/>
      <c r="U2500" s="61"/>
      <c r="V2500" s="3"/>
      <c r="W2500" s="3"/>
    </row>
    <row r="2501" spans="1:23" ht="35.1" customHeight="1" x14ac:dyDescent="0.25">
      <c r="A2501" s="27"/>
      <c r="B2501" s="27"/>
      <c r="C2501" s="3"/>
      <c r="D2501" s="4"/>
      <c r="E2501" s="28"/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T2501" s="28"/>
      <c r="U2501" s="61"/>
      <c r="V2501" s="3"/>
      <c r="W2501" s="3"/>
    </row>
    <row r="2502" spans="1:23" ht="35.1" customHeight="1" x14ac:dyDescent="0.25">
      <c r="A2502" s="27"/>
      <c r="B2502" s="27"/>
      <c r="C2502" s="3"/>
      <c r="D2502" s="4"/>
      <c r="E2502" s="28"/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T2502" s="28"/>
      <c r="U2502" s="61"/>
      <c r="V2502" s="3"/>
      <c r="W2502" s="3"/>
    </row>
    <row r="2503" spans="1:23" ht="35.1" customHeight="1" x14ac:dyDescent="0.25">
      <c r="A2503" s="27"/>
      <c r="B2503" s="27"/>
      <c r="C2503" s="3"/>
      <c r="D2503" s="4"/>
      <c r="E2503" s="28"/>
      <c r="F2503" s="28"/>
      <c r="G2503" s="28"/>
      <c r="H2503" s="28"/>
      <c r="I2503" s="28"/>
      <c r="J2503" s="28"/>
      <c r="K2503" s="28"/>
      <c r="L2503" s="28"/>
      <c r="M2503" s="28"/>
      <c r="N2503" s="28"/>
      <c r="O2503" s="28"/>
      <c r="T2503" s="28"/>
      <c r="U2503" s="61"/>
      <c r="V2503" s="3"/>
      <c r="W2503" s="3"/>
    </row>
    <row r="2504" spans="1:23" ht="35.1" customHeight="1" x14ac:dyDescent="0.25">
      <c r="A2504" s="27"/>
      <c r="B2504" s="27"/>
      <c r="C2504" s="3"/>
      <c r="D2504" s="4"/>
      <c r="E2504" s="28"/>
      <c r="F2504" s="28"/>
      <c r="G2504" s="28"/>
      <c r="H2504" s="28"/>
      <c r="I2504" s="28"/>
      <c r="J2504" s="28"/>
      <c r="K2504" s="28"/>
      <c r="L2504" s="28"/>
      <c r="M2504" s="28"/>
      <c r="N2504" s="28"/>
      <c r="O2504" s="28"/>
      <c r="T2504" s="28"/>
      <c r="U2504" s="61"/>
      <c r="V2504" s="3"/>
      <c r="W2504" s="3"/>
    </row>
    <row r="2505" spans="1:23" ht="35.1" customHeight="1" x14ac:dyDescent="0.25">
      <c r="A2505" s="27"/>
      <c r="B2505" s="27"/>
      <c r="C2505" s="3"/>
      <c r="D2505" s="4"/>
      <c r="E2505" s="28"/>
      <c r="F2505" s="28"/>
      <c r="G2505" s="28"/>
      <c r="H2505" s="28"/>
      <c r="I2505" s="28"/>
      <c r="J2505" s="28"/>
      <c r="K2505" s="28"/>
      <c r="L2505" s="28"/>
      <c r="M2505" s="28"/>
      <c r="N2505" s="28"/>
      <c r="O2505" s="28"/>
      <c r="T2505" s="28"/>
      <c r="U2505" s="61"/>
      <c r="V2505" s="3"/>
      <c r="W2505" s="3"/>
    </row>
    <row r="2506" spans="1:23" ht="35.1" customHeight="1" x14ac:dyDescent="0.25">
      <c r="A2506" s="27"/>
      <c r="B2506" s="27"/>
      <c r="C2506" s="3"/>
      <c r="D2506" s="4"/>
      <c r="E2506" s="28"/>
      <c r="F2506" s="28"/>
      <c r="G2506" s="28"/>
      <c r="H2506" s="28"/>
      <c r="I2506" s="28"/>
      <c r="J2506" s="28"/>
      <c r="K2506" s="28"/>
      <c r="L2506" s="28"/>
      <c r="M2506" s="28"/>
      <c r="N2506" s="28"/>
      <c r="O2506" s="28"/>
      <c r="T2506" s="28"/>
      <c r="U2506" s="61"/>
      <c r="V2506" s="3"/>
      <c r="W2506" s="3"/>
    </row>
    <row r="2507" spans="1:23" ht="35.1" customHeight="1" x14ac:dyDescent="0.25">
      <c r="A2507" s="27"/>
      <c r="B2507" s="27"/>
      <c r="C2507" s="3"/>
      <c r="D2507" s="4"/>
      <c r="E2507" s="28"/>
      <c r="F2507" s="28"/>
      <c r="G2507" s="28"/>
      <c r="H2507" s="28"/>
      <c r="I2507" s="28"/>
      <c r="J2507" s="28"/>
      <c r="K2507" s="28"/>
      <c r="L2507" s="28"/>
      <c r="M2507" s="28"/>
      <c r="N2507" s="28"/>
      <c r="O2507" s="28"/>
      <c r="T2507" s="28"/>
      <c r="U2507" s="61"/>
      <c r="V2507" s="3"/>
      <c r="W2507" s="3"/>
    </row>
    <row r="2508" spans="1:23" ht="35.1" customHeight="1" x14ac:dyDescent="0.25">
      <c r="A2508" s="27"/>
      <c r="B2508" s="27"/>
      <c r="C2508" s="3"/>
      <c r="D2508" s="4"/>
      <c r="E2508" s="28"/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T2508" s="28"/>
      <c r="U2508" s="61"/>
      <c r="V2508" s="3"/>
      <c r="W2508" s="3"/>
    </row>
    <row r="2509" spans="1:23" ht="35.1" customHeight="1" x14ac:dyDescent="0.25">
      <c r="A2509" s="27"/>
      <c r="B2509" s="27"/>
      <c r="C2509" s="3"/>
      <c r="D2509" s="4"/>
      <c r="E2509" s="28"/>
      <c r="F2509" s="28"/>
      <c r="G2509" s="28"/>
      <c r="H2509" s="28"/>
      <c r="I2509" s="28"/>
      <c r="J2509" s="28"/>
      <c r="K2509" s="28"/>
      <c r="L2509" s="28"/>
      <c r="M2509" s="28"/>
      <c r="N2509" s="28"/>
      <c r="O2509" s="28"/>
      <c r="T2509" s="28"/>
      <c r="U2509" s="61"/>
      <c r="V2509" s="3"/>
      <c r="W2509" s="3"/>
    </row>
    <row r="2510" spans="1:23" ht="35.1" customHeight="1" x14ac:dyDescent="0.25">
      <c r="A2510" s="27"/>
      <c r="B2510" s="27"/>
      <c r="C2510" s="3"/>
      <c r="D2510" s="4"/>
      <c r="E2510" s="28"/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T2510" s="28"/>
      <c r="U2510" s="61"/>
      <c r="V2510" s="3"/>
      <c r="W2510" s="3"/>
    </row>
    <row r="2511" spans="1:23" ht="35.1" customHeight="1" x14ac:dyDescent="0.25">
      <c r="A2511" s="27"/>
      <c r="B2511" s="27"/>
      <c r="C2511" s="3"/>
      <c r="D2511" s="4"/>
      <c r="E2511" s="28"/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T2511" s="28"/>
      <c r="U2511" s="61"/>
      <c r="V2511" s="3"/>
      <c r="W2511" s="3"/>
    </row>
    <row r="2512" spans="1:23" ht="35.1" customHeight="1" x14ac:dyDescent="0.25">
      <c r="A2512" s="27"/>
      <c r="B2512" s="27"/>
      <c r="C2512" s="3"/>
      <c r="D2512" s="4"/>
      <c r="E2512" s="28"/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T2512" s="28"/>
      <c r="U2512" s="61"/>
      <c r="V2512" s="3"/>
      <c r="W2512" s="3"/>
    </row>
    <row r="2513" spans="1:23" ht="35.1" customHeight="1" x14ac:dyDescent="0.25">
      <c r="A2513" s="27"/>
      <c r="B2513" s="27"/>
      <c r="C2513" s="3"/>
      <c r="D2513" s="4"/>
      <c r="E2513" s="28"/>
      <c r="F2513" s="28"/>
      <c r="G2513" s="28"/>
      <c r="H2513" s="28"/>
      <c r="I2513" s="28"/>
      <c r="J2513" s="28"/>
      <c r="K2513" s="28"/>
      <c r="L2513" s="28"/>
      <c r="M2513" s="28"/>
      <c r="N2513" s="28"/>
      <c r="O2513" s="28"/>
      <c r="T2513" s="28"/>
      <c r="U2513" s="61"/>
      <c r="V2513" s="3"/>
      <c r="W2513" s="3"/>
    </row>
    <row r="2514" spans="1:23" ht="35.1" customHeight="1" x14ac:dyDescent="0.25">
      <c r="A2514" s="27"/>
      <c r="B2514" s="27"/>
      <c r="C2514" s="3"/>
      <c r="D2514" s="4"/>
      <c r="E2514" s="28"/>
      <c r="F2514" s="28"/>
      <c r="G2514" s="28"/>
      <c r="H2514" s="28"/>
      <c r="I2514" s="28"/>
      <c r="J2514" s="28"/>
      <c r="K2514" s="28"/>
      <c r="L2514" s="28"/>
      <c r="M2514" s="28"/>
      <c r="N2514" s="28"/>
      <c r="O2514" s="28"/>
      <c r="T2514" s="28"/>
      <c r="U2514" s="61"/>
      <c r="V2514" s="3"/>
      <c r="W2514" s="3"/>
    </row>
    <row r="2515" spans="1:23" ht="35.1" customHeight="1" x14ac:dyDescent="0.25">
      <c r="A2515" s="27"/>
      <c r="B2515" s="27"/>
      <c r="C2515" s="3"/>
      <c r="D2515" s="4"/>
      <c r="E2515" s="28"/>
      <c r="F2515" s="28"/>
      <c r="G2515" s="28"/>
      <c r="H2515" s="28"/>
      <c r="I2515" s="28"/>
      <c r="J2515" s="28"/>
      <c r="K2515" s="28"/>
      <c r="L2515" s="28"/>
      <c r="M2515" s="28"/>
      <c r="N2515" s="28"/>
      <c r="O2515" s="28"/>
      <c r="T2515" s="28"/>
      <c r="U2515" s="61"/>
      <c r="V2515" s="3"/>
      <c r="W2515" s="3"/>
    </row>
    <row r="2516" spans="1:23" ht="35.1" customHeight="1" x14ac:dyDescent="0.25">
      <c r="A2516" s="27"/>
      <c r="B2516" s="27"/>
      <c r="C2516" s="3"/>
      <c r="D2516" s="4"/>
      <c r="E2516" s="28"/>
      <c r="F2516" s="28"/>
      <c r="G2516" s="28"/>
      <c r="H2516" s="28"/>
      <c r="I2516" s="28"/>
      <c r="J2516" s="28"/>
      <c r="K2516" s="28"/>
      <c r="L2516" s="28"/>
      <c r="M2516" s="28"/>
      <c r="N2516" s="28"/>
      <c r="O2516" s="28"/>
      <c r="T2516" s="28"/>
      <c r="U2516" s="61"/>
      <c r="V2516" s="3"/>
      <c r="W2516" s="3"/>
    </row>
    <row r="2517" spans="1:23" ht="35.1" customHeight="1" x14ac:dyDescent="0.25">
      <c r="A2517" s="27"/>
      <c r="B2517" s="27"/>
      <c r="C2517" s="3"/>
      <c r="D2517" s="4"/>
      <c r="E2517" s="28"/>
      <c r="F2517" s="28"/>
      <c r="G2517" s="28"/>
      <c r="H2517" s="28"/>
      <c r="I2517" s="28"/>
      <c r="J2517" s="28"/>
      <c r="K2517" s="28"/>
      <c r="L2517" s="28"/>
      <c r="M2517" s="28"/>
      <c r="N2517" s="28"/>
      <c r="O2517" s="28"/>
      <c r="T2517" s="28"/>
      <c r="U2517" s="61"/>
      <c r="V2517" s="3"/>
      <c r="W2517" s="3"/>
    </row>
    <row r="2518" spans="1:23" ht="35.1" customHeight="1" x14ac:dyDescent="0.25">
      <c r="A2518" s="27"/>
      <c r="B2518" s="27"/>
      <c r="C2518" s="3"/>
      <c r="D2518" s="4"/>
      <c r="E2518" s="28"/>
      <c r="F2518" s="28"/>
      <c r="G2518" s="28"/>
      <c r="H2518" s="28"/>
      <c r="I2518" s="28"/>
      <c r="J2518" s="28"/>
      <c r="K2518" s="28"/>
      <c r="L2518" s="28"/>
      <c r="M2518" s="28"/>
      <c r="N2518" s="28"/>
      <c r="O2518" s="28"/>
      <c r="T2518" s="28"/>
      <c r="U2518" s="61"/>
      <c r="V2518" s="3"/>
      <c r="W2518" s="3"/>
    </row>
    <row r="2519" spans="1:23" ht="35.1" customHeight="1" x14ac:dyDescent="0.25">
      <c r="A2519" s="27"/>
      <c r="B2519" s="27"/>
      <c r="C2519" s="3"/>
      <c r="D2519" s="4"/>
      <c r="E2519" s="28"/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T2519" s="28"/>
      <c r="U2519" s="61"/>
      <c r="V2519" s="3"/>
      <c r="W2519" s="3"/>
    </row>
    <row r="2520" spans="1:23" ht="35.1" customHeight="1" x14ac:dyDescent="0.25">
      <c r="A2520" s="27"/>
      <c r="B2520" s="27"/>
      <c r="C2520" s="3"/>
      <c r="D2520" s="4"/>
      <c r="E2520" s="28"/>
      <c r="F2520" s="28"/>
      <c r="G2520" s="28"/>
      <c r="H2520" s="28"/>
      <c r="I2520" s="28"/>
      <c r="J2520" s="28"/>
      <c r="K2520" s="28"/>
      <c r="L2520" s="28"/>
      <c r="M2520" s="28"/>
      <c r="N2520" s="28"/>
      <c r="O2520" s="28"/>
      <c r="T2520" s="28"/>
      <c r="U2520" s="61"/>
      <c r="V2520" s="3"/>
      <c r="W2520" s="3"/>
    </row>
    <row r="2521" spans="1:23" ht="35.1" customHeight="1" x14ac:dyDescent="0.25">
      <c r="A2521" s="27"/>
      <c r="B2521" s="27"/>
      <c r="C2521" s="3"/>
      <c r="D2521" s="4"/>
      <c r="E2521" s="28"/>
      <c r="F2521" s="28"/>
      <c r="G2521" s="28"/>
      <c r="H2521" s="28"/>
      <c r="I2521" s="28"/>
      <c r="J2521" s="28"/>
      <c r="K2521" s="28"/>
      <c r="L2521" s="28"/>
      <c r="M2521" s="28"/>
      <c r="N2521" s="28"/>
      <c r="O2521" s="28"/>
      <c r="T2521" s="28"/>
      <c r="U2521" s="61"/>
      <c r="V2521" s="3"/>
      <c r="W2521" s="3"/>
    </row>
    <row r="2522" spans="1:23" ht="35.1" customHeight="1" x14ac:dyDescent="0.25">
      <c r="A2522" s="27"/>
      <c r="B2522" s="27"/>
      <c r="C2522" s="3"/>
      <c r="D2522" s="4"/>
      <c r="E2522" s="28"/>
      <c r="F2522" s="28"/>
      <c r="G2522" s="28"/>
      <c r="H2522" s="28"/>
      <c r="I2522" s="28"/>
      <c r="J2522" s="28"/>
      <c r="K2522" s="28"/>
      <c r="L2522" s="28"/>
      <c r="M2522" s="28"/>
      <c r="N2522" s="28"/>
      <c r="O2522" s="28"/>
      <c r="T2522" s="28"/>
      <c r="U2522" s="61"/>
      <c r="V2522" s="3"/>
      <c r="W2522" s="3"/>
    </row>
    <row r="2523" spans="1:23" ht="35.1" customHeight="1" x14ac:dyDescent="0.25">
      <c r="A2523" s="27"/>
      <c r="B2523" s="27"/>
      <c r="C2523" s="3"/>
      <c r="D2523" s="4"/>
      <c r="E2523" s="28"/>
      <c r="F2523" s="28"/>
      <c r="G2523" s="28"/>
      <c r="H2523" s="28"/>
      <c r="I2523" s="28"/>
      <c r="J2523" s="28"/>
      <c r="K2523" s="28"/>
      <c r="L2523" s="28"/>
      <c r="M2523" s="28"/>
      <c r="N2523" s="28"/>
      <c r="O2523" s="28"/>
      <c r="T2523" s="28"/>
      <c r="U2523" s="61"/>
      <c r="V2523" s="3"/>
      <c r="W2523" s="3"/>
    </row>
    <row r="2524" spans="1:23" ht="35.1" customHeight="1" x14ac:dyDescent="0.25">
      <c r="A2524" s="27"/>
      <c r="B2524" s="27"/>
      <c r="C2524" s="3"/>
      <c r="D2524" s="4"/>
      <c r="E2524" s="28"/>
      <c r="F2524" s="28"/>
      <c r="G2524" s="28"/>
      <c r="H2524" s="28"/>
      <c r="I2524" s="28"/>
      <c r="J2524" s="28"/>
      <c r="K2524" s="28"/>
      <c r="L2524" s="28"/>
      <c r="M2524" s="28"/>
      <c r="N2524" s="28"/>
      <c r="O2524" s="28"/>
      <c r="T2524" s="28"/>
      <c r="U2524" s="61"/>
      <c r="V2524" s="3"/>
      <c r="W2524" s="3"/>
    </row>
    <row r="2525" spans="1:23" ht="35.1" customHeight="1" x14ac:dyDescent="0.25">
      <c r="A2525" s="27"/>
      <c r="B2525" s="27"/>
      <c r="C2525" s="3"/>
      <c r="D2525" s="4"/>
      <c r="E2525" s="28"/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T2525" s="28"/>
      <c r="U2525" s="61"/>
      <c r="V2525" s="3"/>
      <c r="W2525" s="3"/>
    </row>
    <row r="2526" spans="1:23" ht="35.1" customHeight="1" x14ac:dyDescent="0.25">
      <c r="A2526" s="27"/>
      <c r="B2526" s="27"/>
      <c r="C2526" s="3"/>
      <c r="D2526" s="4"/>
      <c r="E2526" s="28"/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T2526" s="28"/>
      <c r="U2526" s="61"/>
      <c r="V2526" s="3"/>
      <c r="W2526" s="3"/>
    </row>
    <row r="2527" spans="1:23" ht="35.1" customHeight="1" x14ac:dyDescent="0.25">
      <c r="A2527" s="27"/>
      <c r="B2527" s="27"/>
      <c r="C2527" s="3"/>
      <c r="D2527" s="4"/>
      <c r="E2527" s="28"/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T2527" s="28"/>
      <c r="U2527" s="61"/>
      <c r="V2527" s="3"/>
      <c r="W2527" s="3"/>
    </row>
    <row r="2528" spans="1:23" ht="35.1" customHeight="1" x14ac:dyDescent="0.25">
      <c r="A2528" s="27"/>
      <c r="B2528" s="27"/>
      <c r="C2528" s="3"/>
      <c r="D2528" s="4"/>
      <c r="E2528" s="28"/>
      <c r="F2528" s="28"/>
      <c r="G2528" s="28"/>
      <c r="H2528" s="28"/>
      <c r="I2528" s="28"/>
      <c r="J2528" s="28"/>
      <c r="K2528" s="28"/>
      <c r="L2528" s="28"/>
      <c r="M2528" s="28"/>
      <c r="N2528" s="28"/>
      <c r="O2528" s="28"/>
      <c r="T2528" s="28"/>
      <c r="U2528" s="61"/>
      <c r="V2528" s="3"/>
      <c r="W2528" s="3"/>
    </row>
    <row r="2529" spans="1:23" ht="35.1" customHeight="1" x14ac:dyDescent="0.25">
      <c r="A2529" s="27"/>
      <c r="B2529" s="27"/>
      <c r="C2529" s="3"/>
      <c r="D2529" s="4"/>
      <c r="E2529" s="28"/>
      <c r="F2529" s="28"/>
      <c r="G2529" s="28"/>
      <c r="H2529" s="28"/>
      <c r="I2529" s="28"/>
      <c r="J2529" s="28"/>
      <c r="K2529" s="28"/>
      <c r="L2529" s="28"/>
      <c r="M2529" s="28"/>
      <c r="N2529" s="28"/>
      <c r="O2529" s="28"/>
      <c r="T2529" s="28"/>
      <c r="U2529" s="61"/>
      <c r="V2529" s="3"/>
      <c r="W2529" s="3"/>
    </row>
    <row r="2530" spans="1:23" ht="35.1" customHeight="1" x14ac:dyDescent="0.25">
      <c r="A2530" s="27"/>
      <c r="B2530" s="27"/>
      <c r="C2530" s="3"/>
      <c r="D2530" s="4"/>
      <c r="E2530" s="28"/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T2530" s="28"/>
      <c r="U2530" s="61"/>
      <c r="V2530" s="3"/>
      <c r="W2530" s="3"/>
    </row>
    <row r="2531" spans="1:23" ht="35.1" customHeight="1" x14ac:dyDescent="0.25">
      <c r="A2531" s="27"/>
      <c r="B2531" s="27"/>
      <c r="C2531" s="3"/>
      <c r="D2531" s="4"/>
      <c r="E2531" s="28"/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T2531" s="28"/>
      <c r="U2531" s="61"/>
      <c r="V2531" s="3"/>
      <c r="W2531" s="3"/>
    </row>
    <row r="2532" spans="1:23" ht="35.1" customHeight="1" x14ac:dyDescent="0.25">
      <c r="A2532" s="27"/>
      <c r="B2532" s="27"/>
      <c r="C2532" s="3"/>
      <c r="D2532" s="4"/>
      <c r="E2532" s="28"/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T2532" s="28"/>
      <c r="U2532" s="61"/>
      <c r="V2532" s="3"/>
      <c r="W2532" s="3"/>
    </row>
    <row r="2533" spans="1:23" ht="35.1" customHeight="1" x14ac:dyDescent="0.25">
      <c r="A2533" s="27"/>
      <c r="B2533" s="27"/>
      <c r="C2533" s="3"/>
      <c r="D2533" s="4"/>
      <c r="E2533" s="28"/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T2533" s="28"/>
      <c r="U2533" s="61"/>
      <c r="V2533" s="3"/>
      <c r="W2533" s="3"/>
    </row>
    <row r="2534" spans="1:23" ht="35.1" customHeight="1" x14ac:dyDescent="0.25">
      <c r="A2534" s="27"/>
      <c r="B2534" s="27"/>
      <c r="C2534" s="3"/>
      <c r="D2534" s="4"/>
      <c r="E2534" s="28"/>
      <c r="F2534" s="28"/>
      <c r="G2534" s="28"/>
      <c r="H2534" s="28"/>
      <c r="I2534" s="28"/>
      <c r="J2534" s="28"/>
      <c r="K2534" s="28"/>
      <c r="L2534" s="28"/>
      <c r="M2534" s="28"/>
      <c r="N2534" s="28"/>
      <c r="O2534" s="28"/>
      <c r="T2534" s="28"/>
      <c r="U2534" s="61"/>
      <c r="V2534" s="3"/>
      <c r="W2534" s="3"/>
    </row>
    <row r="2535" spans="1:23" ht="35.1" customHeight="1" x14ac:dyDescent="0.25">
      <c r="A2535" s="27"/>
      <c r="B2535" s="27"/>
      <c r="C2535" s="3"/>
      <c r="D2535" s="4"/>
      <c r="E2535" s="28"/>
      <c r="F2535" s="28"/>
      <c r="G2535" s="28"/>
      <c r="H2535" s="28"/>
      <c r="I2535" s="28"/>
      <c r="J2535" s="28"/>
      <c r="K2535" s="28"/>
      <c r="L2535" s="28"/>
      <c r="M2535" s="28"/>
      <c r="N2535" s="28"/>
      <c r="O2535" s="28"/>
      <c r="T2535" s="28"/>
      <c r="U2535" s="61"/>
      <c r="V2535" s="3"/>
      <c r="W2535" s="3"/>
    </row>
    <row r="2536" spans="1:23" ht="35.1" customHeight="1" x14ac:dyDescent="0.25">
      <c r="A2536" s="27"/>
      <c r="B2536" s="27"/>
      <c r="C2536" s="3"/>
      <c r="D2536" s="4"/>
      <c r="E2536" s="28"/>
      <c r="F2536" s="28"/>
      <c r="G2536" s="28"/>
      <c r="H2536" s="28"/>
      <c r="I2536" s="28"/>
      <c r="J2536" s="28"/>
      <c r="K2536" s="28"/>
      <c r="L2536" s="28"/>
      <c r="M2536" s="28"/>
      <c r="N2536" s="28"/>
      <c r="O2536" s="28"/>
      <c r="T2536" s="28"/>
      <c r="U2536" s="61"/>
      <c r="V2536" s="3"/>
      <c r="W2536" s="3"/>
    </row>
    <row r="2537" spans="1:23" ht="35.1" customHeight="1" x14ac:dyDescent="0.25">
      <c r="A2537" s="27"/>
      <c r="B2537" s="27"/>
      <c r="C2537" s="3"/>
      <c r="D2537" s="4"/>
      <c r="E2537" s="28"/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T2537" s="28"/>
      <c r="U2537" s="61"/>
      <c r="V2537" s="3"/>
      <c r="W2537" s="3"/>
    </row>
    <row r="2538" spans="1:23" ht="35.1" customHeight="1" x14ac:dyDescent="0.25">
      <c r="A2538" s="27"/>
      <c r="B2538" s="27"/>
      <c r="C2538" s="3"/>
      <c r="D2538" s="4"/>
      <c r="E2538" s="28"/>
      <c r="F2538" s="28"/>
      <c r="G2538" s="28"/>
      <c r="H2538" s="28"/>
      <c r="I2538" s="28"/>
      <c r="J2538" s="28"/>
      <c r="K2538" s="28"/>
      <c r="L2538" s="28"/>
      <c r="M2538" s="28"/>
      <c r="N2538" s="28"/>
      <c r="O2538" s="28"/>
      <c r="T2538" s="28"/>
      <c r="U2538" s="61"/>
      <c r="V2538" s="3"/>
      <c r="W2538" s="3"/>
    </row>
    <row r="2539" spans="1:23" ht="35.1" customHeight="1" x14ac:dyDescent="0.25">
      <c r="A2539" s="27"/>
      <c r="B2539" s="27"/>
      <c r="C2539" s="3"/>
      <c r="D2539" s="4"/>
      <c r="E2539" s="28"/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T2539" s="28"/>
      <c r="U2539" s="61"/>
      <c r="V2539" s="3"/>
      <c r="W2539" s="3"/>
    </row>
    <row r="2540" spans="1:23" ht="35.1" customHeight="1" x14ac:dyDescent="0.25">
      <c r="A2540" s="27"/>
      <c r="B2540" s="27"/>
      <c r="C2540" s="3"/>
      <c r="D2540" s="4"/>
      <c r="E2540" s="28"/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T2540" s="28"/>
      <c r="U2540" s="61"/>
      <c r="V2540" s="3"/>
      <c r="W2540" s="3"/>
    </row>
    <row r="2541" spans="1:23" ht="35.1" customHeight="1" x14ac:dyDescent="0.25">
      <c r="A2541" s="27"/>
      <c r="B2541" s="27"/>
      <c r="C2541" s="3"/>
      <c r="D2541" s="4"/>
      <c r="E2541" s="28"/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T2541" s="28"/>
      <c r="U2541" s="61"/>
      <c r="V2541" s="3"/>
      <c r="W2541" s="3"/>
    </row>
    <row r="2542" spans="1:23" ht="35.1" customHeight="1" x14ac:dyDescent="0.25">
      <c r="A2542" s="27"/>
      <c r="B2542" s="27"/>
      <c r="C2542" s="3"/>
      <c r="D2542" s="4"/>
      <c r="E2542" s="28"/>
      <c r="F2542" s="28"/>
      <c r="G2542" s="28"/>
      <c r="H2542" s="28"/>
      <c r="I2542" s="28"/>
      <c r="J2542" s="28"/>
      <c r="K2542" s="28"/>
      <c r="L2542" s="28"/>
      <c r="M2542" s="28"/>
      <c r="N2542" s="28"/>
      <c r="O2542" s="28"/>
      <c r="T2542" s="28"/>
      <c r="U2542" s="61"/>
      <c r="V2542" s="3"/>
      <c r="W2542" s="3"/>
    </row>
    <row r="2543" spans="1:23" ht="35.1" customHeight="1" x14ac:dyDescent="0.25">
      <c r="A2543" s="27"/>
      <c r="B2543" s="27"/>
      <c r="C2543" s="3"/>
      <c r="D2543" s="4"/>
      <c r="E2543" s="28"/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T2543" s="28"/>
      <c r="U2543" s="61"/>
      <c r="V2543" s="3"/>
      <c r="W2543" s="3"/>
    </row>
    <row r="2544" spans="1:23" ht="35.1" customHeight="1" x14ac:dyDescent="0.25">
      <c r="A2544" s="27"/>
      <c r="B2544" s="27"/>
      <c r="C2544" s="3"/>
      <c r="D2544" s="4"/>
      <c r="E2544" s="28"/>
      <c r="F2544" s="28"/>
      <c r="G2544" s="28"/>
      <c r="H2544" s="28"/>
      <c r="I2544" s="28"/>
      <c r="J2544" s="28"/>
      <c r="K2544" s="28"/>
      <c r="L2544" s="28"/>
      <c r="M2544" s="28"/>
      <c r="N2544" s="28"/>
      <c r="O2544" s="28"/>
      <c r="T2544" s="28"/>
      <c r="U2544" s="61"/>
      <c r="V2544" s="3"/>
      <c r="W2544" s="3"/>
    </row>
    <row r="2545" spans="1:23" ht="35.1" customHeight="1" x14ac:dyDescent="0.25">
      <c r="A2545" s="27"/>
      <c r="B2545" s="27"/>
      <c r="C2545" s="3"/>
      <c r="D2545" s="4"/>
      <c r="E2545" s="28"/>
      <c r="F2545" s="28"/>
      <c r="G2545" s="28"/>
      <c r="H2545" s="28"/>
      <c r="I2545" s="28"/>
      <c r="J2545" s="28"/>
      <c r="K2545" s="28"/>
      <c r="L2545" s="28"/>
      <c r="M2545" s="28"/>
      <c r="N2545" s="28"/>
      <c r="O2545" s="28"/>
      <c r="T2545" s="28"/>
      <c r="U2545" s="61"/>
      <c r="V2545" s="3"/>
      <c r="W2545" s="3"/>
    </row>
    <row r="2546" spans="1:23" ht="35.1" customHeight="1" x14ac:dyDescent="0.25">
      <c r="A2546" s="27"/>
      <c r="B2546" s="27"/>
      <c r="C2546" s="3"/>
      <c r="D2546" s="4"/>
      <c r="E2546" s="28"/>
      <c r="F2546" s="28"/>
      <c r="G2546" s="28"/>
      <c r="H2546" s="28"/>
      <c r="I2546" s="28"/>
      <c r="J2546" s="28"/>
      <c r="K2546" s="28"/>
      <c r="L2546" s="28"/>
      <c r="M2546" s="28"/>
      <c r="N2546" s="28"/>
      <c r="O2546" s="28"/>
      <c r="T2546" s="28"/>
      <c r="U2546" s="61"/>
      <c r="V2546" s="3"/>
      <c r="W2546" s="3"/>
    </row>
    <row r="2547" spans="1:23" ht="35.1" customHeight="1" x14ac:dyDescent="0.25">
      <c r="A2547" s="27"/>
      <c r="B2547" s="27"/>
      <c r="C2547" s="3"/>
      <c r="D2547" s="4"/>
      <c r="E2547" s="28"/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T2547" s="28"/>
      <c r="U2547" s="61"/>
      <c r="V2547" s="3"/>
      <c r="W2547" s="3"/>
    </row>
    <row r="2548" spans="1:23" ht="35.1" customHeight="1" x14ac:dyDescent="0.25">
      <c r="A2548" s="27"/>
      <c r="B2548" s="27"/>
      <c r="C2548" s="3"/>
      <c r="D2548" s="4"/>
      <c r="E2548" s="28"/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T2548" s="28"/>
      <c r="U2548" s="61"/>
      <c r="V2548" s="3"/>
      <c r="W2548" s="3"/>
    </row>
    <row r="2549" spans="1:23" ht="35.1" customHeight="1" x14ac:dyDescent="0.25">
      <c r="A2549" s="27"/>
      <c r="B2549" s="27"/>
      <c r="C2549" s="3"/>
      <c r="D2549" s="4"/>
      <c r="E2549" s="28"/>
      <c r="F2549" s="28"/>
      <c r="G2549" s="28"/>
      <c r="H2549" s="28"/>
      <c r="I2549" s="28"/>
      <c r="J2549" s="28"/>
      <c r="K2549" s="28"/>
      <c r="L2549" s="28"/>
      <c r="M2549" s="28"/>
      <c r="N2549" s="28"/>
      <c r="O2549" s="28"/>
      <c r="T2549" s="28"/>
      <c r="U2549" s="61"/>
      <c r="V2549" s="3"/>
      <c r="W2549" s="3"/>
    </row>
    <row r="2550" spans="1:23" ht="35.1" customHeight="1" x14ac:dyDescent="0.25">
      <c r="A2550" s="27"/>
      <c r="B2550" s="27"/>
      <c r="C2550" s="3"/>
      <c r="D2550" s="4"/>
      <c r="E2550" s="28"/>
      <c r="F2550" s="28"/>
      <c r="G2550" s="28"/>
      <c r="H2550" s="28"/>
      <c r="I2550" s="28"/>
      <c r="J2550" s="28"/>
      <c r="K2550" s="28"/>
      <c r="L2550" s="28"/>
      <c r="M2550" s="28"/>
      <c r="N2550" s="28"/>
      <c r="O2550" s="28"/>
      <c r="T2550" s="28"/>
      <c r="U2550" s="61"/>
      <c r="V2550" s="3"/>
      <c r="W2550" s="3"/>
    </row>
    <row r="2551" spans="1:23" ht="35.1" customHeight="1" x14ac:dyDescent="0.25">
      <c r="A2551" s="27"/>
      <c r="B2551" s="27"/>
      <c r="C2551" s="3"/>
      <c r="D2551" s="4"/>
      <c r="E2551" s="28"/>
      <c r="F2551" s="28"/>
      <c r="G2551" s="28"/>
      <c r="H2551" s="28"/>
      <c r="I2551" s="28"/>
      <c r="J2551" s="28"/>
      <c r="K2551" s="28"/>
      <c r="L2551" s="28"/>
      <c r="M2551" s="28"/>
      <c r="N2551" s="28"/>
      <c r="O2551" s="28"/>
      <c r="T2551" s="28"/>
      <c r="U2551" s="61"/>
      <c r="V2551" s="3"/>
      <c r="W2551" s="3"/>
    </row>
    <row r="2552" spans="1:23" ht="35.1" customHeight="1" x14ac:dyDescent="0.25">
      <c r="A2552" s="27"/>
      <c r="B2552" s="27"/>
      <c r="C2552" s="3"/>
      <c r="D2552" s="4"/>
      <c r="E2552" s="28"/>
      <c r="F2552" s="28"/>
      <c r="G2552" s="28"/>
      <c r="H2552" s="28"/>
      <c r="I2552" s="28"/>
      <c r="J2552" s="28"/>
      <c r="K2552" s="28"/>
      <c r="L2552" s="28"/>
      <c r="M2552" s="28"/>
      <c r="N2552" s="28"/>
      <c r="O2552" s="28"/>
      <c r="T2552" s="28"/>
      <c r="U2552" s="61"/>
      <c r="V2552" s="3"/>
      <c r="W2552" s="3"/>
    </row>
    <row r="2553" spans="1:23" ht="35.1" customHeight="1" x14ac:dyDescent="0.25">
      <c r="A2553" s="27"/>
      <c r="B2553" s="27"/>
      <c r="C2553" s="3"/>
      <c r="D2553" s="4"/>
      <c r="E2553" s="28"/>
      <c r="F2553" s="28"/>
      <c r="G2553" s="28"/>
      <c r="H2553" s="28"/>
      <c r="I2553" s="28"/>
      <c r="J2553" s="28"/>
      <c r="K2553" s="28"/>
      <c r="L2553" s="28"/>
      <c r="M2553" s="28"/>
      <c r="N2553" s="28"/>
      <c r="O2553" s="28"/>
      <c r="T2553" s="28"/>
      <c r="U2553" s="61"/>
      <c r="V2553" s="3"/>
      <c r="W2553" s="3"/>
    </row>
    <row r="2554" spans="1:23" ht="35.1" customHeight="1" x14ac:dyDescent="0.25">
      <c r="A2554" s="27"/>
      <c r="B2554" s="27"/>
      <c r="C2554" s="3"/>
      <c r="D2554" s="4"/>
      <c r="E2554" s="28"/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T2554" s="28"/>
      <c r="U2554" s="61"/>
      <c r="V2554" s="3"/>
      <c r="W2554" s="3"/>
    </row>
    <row r="2555" spans="1:23" ht="35.1" customHeight="1" x14ac:dyDescent="0.25">
      <c r="A2555" s="27"/>
      <c r="B2555" s="27"/>
      <c r="C2555" s="3"/>
      <c r="D2555" s="4"/>
      <c r="E2555" s="28"/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T2555" s="28"/>
      <c r="U2555" s="61"/>
      <c r="V2555" s="3"/>
      <c r="W2555" s="3"/>
    </row>
    <row r="2556" spans="1:23" ht="35.1" customHeight="1" x14ac:dyDescent="0.25">
      <c r="A2556" s="27"/>
      <c r="B2556" s="27"/>
      <c r="C2556" s="3"/>
      <c r="D2556" s="4"/>
      <c r="E2556" s="28"/>
      <c r="F2556" s="28"/>
      <c r="G2556" s="28"/>
      <c r="H2556" s="28"/>
      <c r="I2556" s="28"/>
      <c r="J2556" s="28"/>
      <c r="K2556" s="28"/>
      <c r="L2556" s="28"/>
      <c r="M2556" s="28"/>
      <c r="N2556" s="28"/>
      <c r="O2556" s="28"/>
      <c r="T2556" s="28"/>
      <c r="U2556" s="61"/>
      <c r="V2556" s="3"/>
      <c r="W2556" s="3"/>
    </row>
    <row r="2557" spans="1:23" ht="35.1" customHeight="1" x14ac:dyDescent="0.25">
      <c r="A2557" s="27"/>
      <c r="B2557" s="27"/>
      <c r="C2557" s="3"/>
      <c r="D2557" s="4"/>
      <c r="E2557" s="28"/>
      <c r="F2557" s="28"/>
      <c r="G2557" s="28"/>
      <c r="H2557" s="28"/>
      <c r="I2557" s="28"/>
      <c r="J2557" s="28"/>
      <c r="K2557" s="28"/>
      <c r="L2557" s="28"/>
      <c r="M2557" s="28"/>
      <c r="N2557" s="28"/>
      <c r="O2557" s="28"/>
      <c r="T2557" s="28"/>
      <c r="U2557" s="61"/>
      <c r="V2557" s="3"/>
      <c r="W2557" s="3"/>
    </row>
    <row r="2558" spans="1:23" ht="35.1" customHeight="1" x14ac:dyDescent="0.25">
      <c r="A2558" s="27"/>
      <c r="B2558" s="27"/>
      <c r="C2558" s="3"/>
      <c r="D2558" s="4"/>
      <c r="E2558" s="28"/>
      <c r="F2558" s="28"/>
      <c r="G2558" s="28"/>
      <c r="H2558" s="28"/>
      <c r="I2558" s="28"/>
      <c r="J2558" s="28"/>
      <c r="K2558" s="28"/>
      <c r="L2558" s="28"/>
      <c r="M2558" s="28"/>
      <c r="N2558" s="28"/>
      <c r="O2558" s="28"/>
      <c r="T2558" s="28"/>
      <c r="U2558" s="61"/>
      <c r="V2558" s="3"/>
      <c r="W2558" s="3"/>
    </row>
    <row r="2559" spans="1:23" ht="35.1" customHeight="1" x14ac:dyDescent="0.25">
      <c r="A2559" s="27"/>
      <c r="B2559" s="27"/>
      <c r="C2559" s="3"/>
      <c r="D2559" s="4"/>
      <c r="E2559" s="28"/>
      <c r="F2559" s="28"/>
      <c r="G2559" s="28"/>
      <c r="H2559" s="28"/>
      <c r="I2559" s="28"/>
      <c r="J2559" s="28"/>
      <c r="K2559" s="28"/>
      <c r="L2559" s="28"/>
      <c r="M2559" s="28"/>
      <c r="N2559" s="28"/>
      <c r="O2559" s="28"/>
      <c r="T2559" s="28"/>
      <c r="U2559" s="61"/>
      <c r="V2559" s="3"/>
      <c r="W2559" s="3"/>
    </row>
    <row r="2560" spans="1:23" ht="35.1" customHeight="1" x14ac:dyDescent="0.25">
      <c r="A2560" s="27"/>
      <c r="B2560" s="27"/>
      <c r="C2560" s="3"/>
      <c r="D2560" s="4"/>
      <c r="E2560" s="28"/>
      <c r="F2560" s="28"/>
      <c r="G2560" s="28"/>
      <c r="H2560" s="28"/>
      <c r="I2560" s="28"/>
      <c r="J2560" s="28"/>
      <c r="K2560" s="28"/>
      <c r="L2560" s="28"/>
      <c r="M2560" s="28"/>
      <c r="N2560" s="28"/>
      <c r="O2560" s="28"/>
      <c r="T2560" s="28"/>
      <c r="U2560" s="61"/>
      <c r="V2560" s="3"/>
      <c r="W2560" s="3"/>
    </row>
    <row r="2561" spans="1:23" ht="35.1" customHeight="1" x14ac:dyDescent="0.25">
      <c r="A2561" s="27"/>
      <c r="B2561" s="27"/>
      <c r="C2561" s="3"/>
      <c r="D2561" s="4"/>
      <c r="E2561" s="28"/>
      <c r="F2561" s="28"/>
      <c r="G2561" s="28"/>
      <c r="H2561" s="28"/>
      <c r="I2561" s="28"/>
      <c r="J2561" s="28"/>
      <c r="K2561" s="28"/>
      <c r="L2561" s="28"/>
      <c r="M2561" s="28"/>
      <c r="N2561" s="28"/>
      <c r="O2561" s="28"/>
      <c r="T2561" s="28"/>
      <c r="U2561" s="61"/>
      <c r="V2561" s="3"/>
      <c r="W2561" s="3"/>
    </row>
    <row r="2562" spans="1:23" ht="35.1" customHeight="1" x14ac:dyDescent="0.25">
      <c r="A2562" s="27"/>
      <c r="B2562" s="27"/>
      <c r="C2562" s="3"/>
      <c r="D2562" s="4"/>
      <c r="E2562" s="28"/>
      <c r="F2562" s="28"/>
      <c r="G2562" s="28"/>
      <c r="H2562" s="28"/>
      <c r="I2562" s="28"/>
      <c r="J2562" s="28"/>
      <c r="K2562" s="28"/>
      <c r="L2562" s="28"/>
      <c r="M2562" s="28"/>
      <c r="N2562" s="28"/>
      <c r="O2562" s="28"/>
      <c r="T2562" s="28"/>
      <c r="U2562" s="61"/>
      <c r="V2562" s="3"/>
      <c r="W2562" s="3"/>
    </row>
    <row r="2563" spans="1:23" ht="35.1" customHeight="1" x14ac:dyDescent="0.25">
      <c r="A2563" s="27"/>
      <c r="B2563" s="27"/>
      <c r="C2563" s="3"/>
      <c r="D2563" s="4"/>
      <c r="E2563" s="28"/>
      <c r="F2563" s="28"/>
      <c r="G2563" s="28"/>
      <c r="H2563" s="28"/>
      <c r="I2563" s="28"/>
      <c r="J2563" s="28"/>
      <c r="K2563" s="28"/>
      <c r="L2563" s="28"/>
      <c r="M2563" s="28"/>
      <c r="N2563" s="28"/>
      <c r="O2563" s="28"/>
      <c r="T2563" s="28"/>
      <c r="U2563" s="61"/>
      <c r="V2563" s="3"/>
      <c r="W2563" s="3"/>
    </row>
    <row r="2564" spans="1:23" ht="35.1" customHeight="1" x14ac:dyDescent="0.25">
      <c r="A2564" s="27"/>
      <c r="B2564" s="27"/>
      <c r="C2564" s="3"/>
      <c r="D2564" s="4"/>
      <c r="E2564" s="28"/>
      <c r="F2564" s="28"/>
      <c r="G2564" s="28"/>
      <c r="H2564" s="28"/>
      <c r="I2564" s="28"/>
      <c r="J2564" s="28"/>
      <c r="K2564" s="28"/>
      <c r="L2564" s="28"/>
      <c r="M2564" s="28"/>
      <c r="N2564" s="28"/>
      <c r="O2564" s="28"/>
      <c r="T2564" s="28"/>
      <c r="U2564" s="61"/>
      <c r="V2564" s="3"/>
      <c r="W2564" s="3"/>
    </row>
    <row r="2565" spans="1:23" ht="35.1" customHeight="1" x14ac:dyDescent="0.25">
      <c r="A2565" s="27"/>
      <c r="B2565" s="27"/>
      <c r="C2565" s="3"/>
      <c r="D2565" s="4"/>
      <c r="E2565" s="28"/>
      <c r="F2565" s="28"/>
      <c r="G2565" s="28"/>
      <c r="H2565" s="28"/>
      <c r="I2565" s="28"/>
      <c r="J2565" s="28"/>
      <c r="K2565" s="28"/>
      <c r="L2565" s="28"/>
      <c r="M2565" s="28"/>
      <c r="N2565" s="28"/>
      <c r="O2565" s="28"/>
      <c r="T2565" s="28"/>
      <c r="U2565" s="61"/>
      <c r="V2565" s="3"/>
      <c r="W2565" s="3"/>
    </row>
    <row r="2566" spans="1:23" ht="35.1" customHeight="1" x14ac:dyDescent="0.25">
      <c r="A2566" s="27"/>
      <c r="B2566" s="27"/>
      <c r="C2566" s="3"/>
      <c r="D2566" s="4"/>
      <c r="E2566" s="28"/>
      <c r="F2566" s="28"/>
      <c r="G2566" s="28"/>
      <c r="H2566" s="28"/>
      <c r="I2566" s="28"/>
      <c r="J2566" s="28"/>
      <c r="K2566" s="28"/>
      <c r="L2566" s="28"/>
      <c r="M2566" s="28"/>
      <c r="N2566" s="28"/>
      <c r="O2566" s="28"/>
      <c r="T2566" s="28"/>
      <c r="U2566" s="61"/>
      <c r="V2566" s="3"/>
      <c r="W2566" s="3"/>
    </row>
    <row r="2567" spans="1:23" ht="35.1" customHeight="1" x14ac:dyDescent="0.25">
      <c r="A2567" s="27"/>
      <c r="B2567" s="27"/>
      <c r="C2567" s="3"/>
      <c r="D2567" s="4"/>
      <c r="E2567" s="28"/>
      <c r="F2567" s="28"/>
      <c r="G2567" s="28"/>
      <c r="H2567" s="28"/>
      <c r="I2567" s="28"/>
      <c r="J2567" s="28"/>
      <c r="K2567" s="28"/>
      <c r="L2567" s="28"/>
      <c r="M2567" s="28"/>
      <c r="N2567" s="28"/>
      <c r="O2567" s="28"/>
      <c r="T2567" s="28"/>
      <c r="U2567" s="61"/>
      <c r="V2567" s="3"/>
      <c r="W2567" s="3"/>
    </row>
    <row r="2568" spans="1:23" ht="35.1" customHeight="1" x14ac:dyDescent="0.25">
      <c r="A2568" s="27"/>
      <c r="B2568" s="27"/>
      <c r="C2568" s="3"/>
      <c r="D2568" s="4"/>
      <c r="E2568" s="28"/>
      <c r="F2568" s="28"/>
      <c r="G2568" s="28"/>
      <c r="H2568" s="28"/>
      <c r="I2568" s="28"/>
      <c r="J2568" s="28"/>
      <c r="K2568" s="28"/>
      <c r="L2568" s="28"/>
      <c r="M2568" s="28"/>
      <c r="N2568" s="28"/>
      <c r="O2568" s="28"/>
      <c r="T2568" s="28"/>
      <c r="U2568" s="61"/>
      <c r="V2568" s="3"/>
      <c r="W2568" s="3"/>
    </row>
    <row r="2569" spans="1:23" ht="35.1" customHeight="1" x14ac:dyDescent="0.25">
      <c r="A2569" s="27"/>
      <c r="B2569" s="27"/>
      <c r="C2569" s="3"/>
      <c r="D2569" s="4"/>
      <c r="E2569" s="28"/>
      <c r="F2569" s="28"/>
      <c r="G2569" s="28"/>
      <c r="H2569" s="28"/>
      <c r="I2569" s="28"/>
      <c r="J2569" s="28"/>
      <c r="K2569" s="28"/>
      <c r="L2569" s="28"/>
      <c r="M2569" s="28"/>
      <c r="N2569" s="28"/>
      <c r="O2569" s="28"/>
      <c r="T2569" s="28"/>
      <c r="U2569" s="61"/>
      <c r="V2569" s="3"/>
      <c r="W2569" s="3"/>
    </row>
    <row r="2570" spans="1:23" ht="35.1" customHeight="1" x14ac:dyDescent="0.25">
      <c r="A2570" s="27"/>
      <c r="B2570" s="27"/>
      <c r="C2570" s="3"/>
      <c r="D2570" s="4"/>
      <c r="E2570" s="28"/>
      <c r="F2570" s="28"/>
      <c r="G2570" s="28"/>
      <c r="H2570" s="28"/>
      <c r="I2570" s="28"/>
      <c r="J2570" s="28"/>
      <c r="K2570" s="28"/>
      <c r="L2570" s="28"/>
      <c r="M2570" s="28"/>
      <c r="N2570" s="28"/>
      <c r="O2570" s="28"/>
      <c r="T2570" s="28"/>
      <c r="U2570" s="61"/>
      <c r="V2570" s="3"/>
      <c r="W2570" s="3"/>
    </row>
    <row r="2571" spans="1:23" ht="35.1" customHeight="1" x14ac:dyDescent="0.25">
      <c r="A2571" s="27"/>
      <c r="B2571" s="27"/>
      <c r="C2571" s="3"/>
      <c r="D2571" s="4"/>
      <c r="E2571" s="28"/>
      <c r="F2571" s="28"/>
      <c r="G2571" s="28"/>
      <c r="H2571" s="28"/>
      <c r="I2571" s="28"/>
      <c r="J2571" s="28"/>
      <c r="K2571" s="28"/>
      <c r="L2571" s="28"/>
      <c r="M2571" s="28"/>
      <c r="N2571" s="28"/>
      <c r="O2571" s="28"/>
      <c r="T2571" s="28"/>
      <c r="U2571" s="61"/>
      <c r="V2571" s="3"/>
      <c r="W2571" s="3"/>
    </row>
    <row r="2572" spans="1:23" ht="35.1" customHeight="1" x14ac:dyDescent="0.25">
      <c r="A2572" s="27"/>
      <c r="B2572" s="27"/>
      <c r="C2572" s="3"/>
      <c r="D2572" s="4"/>
      <c r="E2572" s="28"/>
      <c r="F2572" s="28"/>
      <c r="G2572" s="28"/>
      <c r="H2572" s="28"/>
      <c r="I2572" s="28"/>
      <c r="J2572" s="28"/>
      <c r="K2572" s="28"/>
      <c r="L2572" s="28"/>
      <c r="M2572" s="28"/>
      <c r="N2572" s="28"/>
      <c r="O2572" s="28"/>
      <c r="T2572" s="28"/>
      <c r="U2572" s="61"/>
      <c r="V2572" s="3"/>
      <c r="W2572" s="3"/>
    </row>
    <row r="2573" spans="1:23" ht="35.1" customHeight="1" x14ac:dyDescent="0.25">
      <c r="A2573" s="27"/>
      <c r="B2573" s="27"/>
      <c r="C2573" s="3"/>
      <c r="D2573" s="4"/>
      <c r="E2573" s="28"/>
      <c r="F2573" s="28"/>
      <c r="G2573" s="28"/>
      <c r="H2573" s="28"/>
      <c r="I2573" s="28"/>
      <c r="J2573" s="28"/>
      <c r="K2573" s="28"/>
      <c r="L2573" s="28"/>
      <c r="M2573" s="28"/>
      <c r="N2573" s="28"/>
      <c r="O2573" s="28"/>
      <c r="T2573" s="28"/>
      <c r="U2573" s="61"/>
      <c r="V2573" s="3"/>
      <c r="W2573" s="3"/>
    </row>
    <row r="2574" spans="1:23" ht="35.1" customHeight="1" x14ac:dyDescent="0.25">
      <c r="A2574" s="27"/>
      <c r="B2574" s="27"/>
      <c r="C2574" s="3"/>
      <c r="D2574" s="4"/>
      <c r="E2574" s="28"/>
      <c r="F2574" s="28"/>
      <c r="G2574" s="28"/>
      <c r="H2574" s="28"/>
      <c r="I2574" s="28"/>
      <c r="J2574" s="28"/>
      <c r="K2574" s="28"/>
      <c r="L2574" s="28"/>
      <c r="M2574" s="28"/>
      <c r="N2574" s="28"/>
      <c r="O2574" s="28"/>
      <c r="T2574" s="28"/>
      <c r="U2574" s="61"/>
      <c r="V2574" s="3"/>
      <c r="W2574" s="3"/>
    </row>
    <row r="2575" spans="1:23" ht="35.1" customHeight="1" x14ac:dyDescent="0.25">
      <c r="A2575" s="27"/>
      <c r="B2575" s="27"/>
      <c r="C2575" s="3"/>
      <c r="D2575" s="4"/>
      <c r="E2575" s="28"/>
      <c r="F2575" s="28"/>
      <c r="G2575" s="28"/>
      <c r="H2575" s="28"/>
      <c r="I2575" s="28"/>
      <c r="J2575" s="28"/>
      <c r="K2575" s="28"/>
      <c r="L2575" s="28"/>
      <c r="M2575" s="28"/>
      <c r="N2575" s="28"/>
      <c r="O2575" s="28"/>
      <c r="T2575" s="28"/>
      <c r="U2575" s="61"/>
      <c r="V2575" s="3"/>
      <c r="W2575" s="3"/>
    </row>
    <row r="2576" spans="1:23" ht="35.1" customHeight="1" x14ac:dyDescent="0.25">
      <c r="A2576" s="27"/>
      <c r="B2576" s="27"/>
      <c r="C2576" s="3"/>
      <c r="D2576" s="4"/>
      <c r="E2576" s="28"/>
      <c r="F2576" s="28"/>
      <c r="G2576" s="28"/>
      <c r="H2576" s="28"/>
      <c r="I2576" s="28"/>
      <c r="J2576" s="28"/>
      <c r="K2576" s="28"/>
      <c r="L2576" s="28"/>
      <c r="M2576" s="28"/>
      <c r="N2576" s="28"/>
      <c r="O2576" s="28"/>
      <c r="T2576" s="28"/>
      <c r="U2576" s="61"/>
      <c r="V2576" s="3"/>
      <c r="W2576" s="3"/>
    </row>
    <row r="2577" spans="1:23" ht="35.1" customHeight="1" x14ac:dyDescent="0.25">
      <c r="A2577" s="27"/>
      <c r="B2577" s="27"/>
      <c r="C2577" s="3"/>
      <c r="D2577" s="4"/>
      <c r="E2577" s="28"/>
      <c r="F2577" s="28"/>
      <c r="G2577" s="28"/>
      <c r="H2577" s="28"/>
      <c r="I2577" s="28"/>
      <c r="J2577" s="28"/>
      <c r="K2577" s="28"/>
      <c r="L2577" s="28"/>
      <c r="M2577" s="28"/>
      <c r="N2577" s="28"/>
      <c r="O2577" s="28"/>
      <c r="T2577" s="28"/>
      <c r="U2577" s="61"/>
      <c r="V2577" s="3"/>
      <c r="W2577" s="3"/>
    </row>
    <row r="2578" spans="1:23" ht="35.1" customHeight="1" x14ac:dyDescent="0.25">
      <c r="A2578" s="27"/>
      <c r="B2578" s="27"/>
      <c r="C2578" s="3"/>
      <c r="D2578" s="4"/>
      <c r="E2578" s="28"/>
      <c r="F2578" s="28"/>
      <c r="G2578" s="28"/>
      <c r="H2578" s="28"/>
      <c r="I2578" s="28"/>
      <c r="J2578" s="28"/>
      <c r="K2578" s="28"/>
      <c r="L2578" s="28"/>
      <c r="M2578" s="28"/>
      <c r="N2578" s="28"/>
      <c r="O2578" s="28"/>
      <c r="T2578" s="28"/>
      <c r="U2578" s="61"/>
      <c r="V2578" s="3"/>
      <c r="W2578" s="3"/>
    </row>
    <row r="2579" spans="1:23" ht="35.1" customHeight="1" x14ac:dyDescent="0.25">
      <c r="A2579" s="27"/>
      <c r="B2579" s="27"/>
      <c r="C2579" s="3"/>
      <c r="D2579" s="4"/>
      <c r="E2579" s="28"/>
      <c r="F2579" s="28"/>
      <c r="G2579" s="28"/>
      <c r="H2579" s="28"/>
      <c r="I2579" s="28"/>
      <c r="J2579" s="28"/>
      <c r="K2579" s="28"/>
      <c r="L2579" s="28"/>
      <c r="M2579" s="28"/>
      <c r="N2579" s="28"/>
      <c r="O2579" s="28"/>
      <c r="T2579" s="28"/>
      <c r="U2579" s="61"/>
      <c r="V2579" s="3"/>
      <c r="W2579" s="3"/>
    </row>
    <row r="2580" spans="1:23" ht="35.1" customHeight="1" x14ac:dyDescent="0.25">
      <c r="A2580" s="27"/>
      <c r="B2580" s="27"/>
      <c r="C2580" s="3"/>
      <c r="D2580" s="4"/>
      <c r="E2580" s="28"/>
      <c r="F2580" s="28"/>
      <c r="G2580" s="28"/>
      <c r="H2580" s="28"/>
      <c r="I2580" s="28"/>
      <c r="J2580" s="28"/>
      <c r="K2580" s="28"/>
      <c r="L2580" s="28"/>
      <c r="M2580" s="28"/>
      <c r="N2580" s="28"/>
      <c r="O2580" s="28"/>
      <c r="T2580" s="28"/>
      <c r="U2580" s="61"/>
      <c r="V2580" s="3"/>
      <c r="W2580" s="3"/>
    </row>
    <row r="2581" spans="1:23" ht="35.1" customHeight="1" x14ac:dyDescent="0.25">
      <c r="A2581" s="27"/>
      <c r="B2581" s="27"/>
      <c r="C2581" s="3"/>
      <c r="D2581" s="4"/>
      <c r="E2581" s="28"/>
      <c r="F2581" s="28"/>
      <c r="G2581" s="28"/>
      <c r="H2581" s="28"/>
      <c r="I2581" s="28"/>
      <c r="J2581" s="28"/>
      <c r="K2581" s="28"/>
      <c r="L2581" s="28"/>
      <c r="M2581" s="28"/>
      <c r="N2581" s="28"/>
      <c r="O2581" s="28"/>
      <c r="T2581" s="28"/>
      <c r="U2581" s="61"/>
      <c r="V2581" s="3"/>
      <c r="W2581" s="3"/>
    </row>
    <row r="2582" spans="1:23" ht="35.1" customHeight="1" x14ac:dyDescent="0.25">
      <c r="A2582" s="27"/>
      <c r="B2582" s="27"/>
      <c r="C2582" s="3"/>
      <c r="D2582" s="4"/>
      <c r="E2582" s="28"/>
      <c r="F2582" s="28"/>
      <c r="G2582" s="28"/>
      <c r="H2582" s="28"/>
      <c r="I2582" s="28"/>
      <c r="J2582" s="28"/>
      <c r="K2582" s="28"/>
      <c r="L2582" s="28"/>
      <c r="M2582" s="28"/>
      <c r="N2582" s="28"/>
      <c r="O2582" s="28"/>
      <c r="T2582" s="28"/>
      <c r="U2582" s="61"/>
      <c r="V2582" s="3"/>
      <c r="W2582" s="3"/>
    </row>
    <row r="2583" spans="1:23" ht="35.1" customHeight="1" x14ac:dyDescent="0.25">
      <c r="A2583" s="27"/>
      <c r="B2583" s="27"/>
      <c r="C2583" s="3"/>
      <c r="D2583" s="4"/>
      <c r="E2583" s="28"/>
      <c r="F2583" s="28"/>
      <c r="G2583" s="28"/>
      <c r="H2583" s="28"/>
      <c r="I2583" s="28"/>
      <c r="J2583" s="28"/>
      <c r="K2583" s="28"/>
      <c r="L2583" s="28"/>
      <c r="M2583" s="28"/>
      <c r="N2583" s="28"/>
      <c r="O2583" s="28"/>
      <c r="T2583" s="28"/>
      <c r="U2583" s="61"/>
      <c r="V2583" s="3"/>
      <c r="W2583" s="3"/>
    </row>
    <row r="2584" spans="1:23" ht="35.1" customHeight="1" x14ac:dyDescent="0.25">
      <c r="A2584" s="27"/>
      <c r="B2584" s="27"/>
      <c r="C2584" s="3"/>
      <c r="D2584" s="4"/>
      <c r="E2584" s="28"/>
      <c r="F2584" s="28"/>
      <c r="G2584" s="28"/>
      <c r="H2584" s="28"/>
      <c r="I2584" s="28"/>
      <c r="J2584" s="28"/>
      <c r="K2584" s="28"/>
      <c r="L2584" s="28"/>
      <c r="M2584" s="28"/>
      <c r="N2584" s="28"/>
      <c r="O2584" s="28"/>
      <c r="T2584" s="28"/>
      <c r="U2584" s="61"/>
      <c r="V2584" s="3"/>
      <c r="W2584" s="3"/>
    </row>
    <row r="2585" spans="1:23" ht="35.1" customHeight="1" x14ac:dyDescent="0.25">
      <c r="A2585" s="27"/>
      <c r="B2585" s="27"/>
      <c r="C2585" s="3"/>
      <c r="D2585" s="4"/>
      <c r="E2585" s="28"/>
      <c r="F2585" s="28"/>
      <c r="G2585" s="28"/>
      <c r="H2585" s="28"/>
      <c r="I2585" s="28"/>
      <c r="J2585" s="28"/>
      <c r="K2585" s="28"/>
      <c r="L2585" s="28"/>
      <c r="M2585" s="28"/>
      <c r="N2585" s="28"/>
      <c r="O2585" s="28"/>
      <c r="T2585" s="28"/>
      <c r="U2585" s="61"/>
      <c r="V2585" s="3"/>
      <c r="W2585" s="3"/>
    </row>
    <row r="2586" spans="1:23" ht="35.1" customHeight="1" x14ac:dyDescent="0.25">
      <c r="A2586" s="27"/>
      <c r="B2586" s="27"/>
      <c r="C2586" s="3"/>
      <c r="D2586" s="4"/>
      <c r="E2586" s="28"/>
      <c r="F2586" s="28"/>
      <c r="G2586" s="28"/>
      <c r="H2586" s="28"/>
      <c r="I2586" s="28"/>
      <c r="J2586" s="28"/>
      <c r="K2586" s="28"/>
      <c r="L2586" s="28"/>
      <c r="M2586" s="28"/>
      <c r="N2586" s="28"/>
      <c r="O2586" s="28"/>
      <c r="T2586" s="28"/>
      <c r="U2586" s="61"/>
      <c r="V2586" s="3"/>
      <c r="W2586" s="3"/>
    </row>
    <row r="2587" spans="1:23" ht="35.1" customHeight="1" x14ac:dyDescent="0.25">
      <c r="A2587" s="27"/>
      <c r="B2587" s="27"/>
      <c r="C2587" s="3"/>
      <c r="D2587" s="4"/>
      <c r="E2587" s="28"/>
      <c r="F2587" s="28"/>
      <c r="G2587" s="28"/>
      <c r="H2587" s="28"/>
      <c r="I2587" s="28"/>
      <c r="J2587" s="28"/>
      <c r="K2587" s="28"/>
      <c r="L2587" s="28"/>
      <c r="M2587" s="28"/>
      <c r="N2587" s="28"/>
      <c r="O2587" s="28"/>
      <c r="T2587" s="28"/>
      <c r="U2587" s="61"/>
      <c r="V2587" s="3"/>
      <c r="W2587" s="3"/>
    </row>
    <row r="2588" spans="1:23" ht="35.1" customHeight="1" x14ac:dyDescent="0.25">
      <c r="A2588" s="27"/>
      <c r="B2588" s="27"/>
      <c r="C2588" s="3"/>
      <c r="D2588" s="4"/>
      <c r="E2588" s="28"/>
      <c r="F2588" s="28"/>
      <c r="G2588" s="28"/>
      <c r="H2588" s="28"/>
      <c r="I2588" s="28"/>
      <c r="J2588" s="28"/>
      <c r="K2588" s="28"/>
      <c r="L2588" s="28"/>
      <c r="M2588" s="28"/>
      <c r="N2588" s="28"/>
      <c r="O2588" s="28"/>
      <c r="T2588" s="28"/>
      <c r="U2588" s="61"/>
      <c r="V2588" s="3"/>
      <c r="W2588" s="3"/>
    </row>
    <row r="2589" spans="1:23" ht="35.1" customHeight="1" x14ac:dyDescent="0.25">
      <c r="A2589" s="27"/>
      <c r="B2589" s="27"/>
      <c r="C2589" s="3"/>
      <c r="D2589" s="4"/>
      <c r="E2589" s="28"/>
      <c r="F2589" s="28"/>
      <c r="G2589" s="28"/>
      <c r="H2589" s="28"/>
      <c r="I2589" s="28"/>
      <c r="J2589" s="28"/>
      <c r="K2589" s="28"/>
      <c r="L2589" s="28"/>
      <c r="M2589" s="28"/>
      <c r="N2589" s="28"/>
      <c r="O2589" s="28"/>
      <c r="T2589" s="28"/>
      <c r="U2589" s="61"/>
      <c r="V2589" s="3"/>
      <c r="W2589" s="3"/>
    </row>
    <row r="2590" spans="1:23" ht="35.1" customHeight="1" x14ac:dyDescent="0.25">
      <c r="A2590" s="27"/>
      <c r="B2590" s="27"/>
      <c r="C2590" s="3"/>
      <c r="D2590" s="4"/>
      <c r="E2590" s="28"/>
      <c r="F2590" s="28"/>
      <c r="G2590" s="28"/>
      <c r="H2590" s="28"/>
      <c r="I2590" s="28"/>
      <c r="J2590" s="28"/>
      <c r="K2590" s="28"/>
      <c r="L2590" s="28"/>
      <c r="M2590" s="28"/>
      <c r="N2590" s="28"/>
      <c r="O2590" s="28"/>
      <c r="T2590" s="28"/>
      <c r="U2590" s="61"/>
      <c r="V2590" s="3"/>
      <c r="W2590" s="3"/>
    </row>
    <row r="2591" spans="1:23" ht="35.1" customHeight="1" x14ac:dyDescent="0.25">
      <c r="A2591" s="27"/>
      <c r="B2591" s="27"/>
      <c r="C2591" s="3"/>
      <c r="D2591" s="4"/>
      <c r="E2591" s="28"/>
      <c r="F2591" s="28"/>
      <c r="G2591" s="28"/>
      <c r="H2591" s="28"/>
      <c r="I2591" s="28"/>
      <c r="J2591" s="28"/>
      <c r="K2591" s="28"/>
      <c r="L2591" s="28"/>
      <c r="M2591" s="28"/>
      <c r="N2591" s="28"/>
      <c r="O2591" s="28"/>
      <c r="T2591" s="28"/>
      <c r="U2591" s="61"/>
      <c r="V2591" s="3"/>
      <c r="W2591" s="3"/>
    </row>
    <row r="2592" spans="1:23" ht="35.1" customHeight="1" x14ac:dyDescent="0.25">
      <c r="A2592" s="27"/>
      <c r="B2592" s="27"/>
      <c r="C2592" s="3"/>
      <c r="D2592" s="4"/>
      <c r="E2592" s="28"/>
      <c r="F2592" s="28"/>
      <c r="G2592" s="28"/>
      <c r="H2592" s="28"/>
      <c r="I2592" s="28"/>
      <c r="J2592" s="28"/>
      <c r="K2592" s="28"/>
      <c r="L2592" s="28"/>
      <c r="M2592" s="28"/>
      <c r="N2592" s="28"/>
      <c r="O2592" s="28"/>
      <c r="T2592" s="28"/>
      <c r="U2592" s="61"/>
      <c r="V2592" s="3"/>
      <c r="W2592" s="3"/>
    </row>
    <row r="2593" spans="1:23" ht="35.1" customHeight="1" x14ac:dyDescent="0.25">
      <c r="A2593" s="27"/>
      <c r="B2593" s="27"/>
      <c r="C2593" s="3"/>
      <c r="D2593" s="4"/>
      <c r="E2593" s="28"/>
      <c r="F2593" s="28"/>
      <c r="G2593" s="28"/>
      <c r="H2593" s="28"/>
      <c r="I2593" s="28"/>
      <c r="J2593" s="28"/>
      <c r="K2593" s="28"/>
      <c r="L2593" s="28"/>
      <c r="M2593" s="28"/>
      <c r="N2593" s="28"/>
      <c r="O2593" s="28"/>
      <c r="T2593" s="28"/>
      <c r="U2593" s="61"/>
      <c r="V2593" s="3"/>
      <c r="W2593" s="3"/>
    </row>
    <row r="2594" spans="1:23" ht="35.1" customHeight="1" x14ac:dyDescent="0.25">
      <c r="A2594" s="27"/>
      <c r="B2594" s="27"/>
      <c r="C2594" s="3"/>
      <c r="D2594" s="4"/>
      <c r="E2594" s="28"/>
      <c r="F2594" s="28"/>
      <c r="G2594" s="28"/>
      <c r="H2594" s="28"/>
      <c r="I2594" s="28"/>
      <c r="J2594" s="28"/>
      <c r="K2594" s="28"/>
      <c r="L2594" s="28"/>
      <c r="M2594" s="28"/>
      <c r="N2594" s="28"/>
      <c r="O2594" s="28"/>
      <c r="T2594" s="28"/>
      <c r="U2594" s="61"/>
      <c r="V2594" s="3"/>
      <c r="W2594" s="3"/>
    </row>
    <row r="2595" spans="1:23" ht="35.1" customHeight="1" x14ac:dyDescent="0.25">
      <c r="A2595" s="27"/>
      <c r="B2595" s="27"/>
      <c r="C2595" s="3"/>
      <c r="D2595" s="4"/>
      <c r="E2595" s="28"/>
      <c r="F2595" s="28"/>
      <c r="G2595" s="28"/>
      <c r="H2595" s="28"/>
      <c r="I2595" s="28"/>
      <c r="J2595" s="28"/>
      <c r="K2595" s="28"/>
      <c r="L2595" s="28"/>
      <c r="M2595" s="28"/>
      <c r="N2595" s="28"/>
      <c r="O2595" s="28"/>
      <c r="T2595" s="28"/>
      <c r="U2595" s="61"/>
      <c r="V2595" s="3"/>
      <c r="W2595" s="3"/>
    </row>
    <row r="2596" spans="1:23" ht="35.1" customHeight="1" x14ac:dyDescent="0.25">
      <c r="A2596" s="27"/>
      <c r="B2596" s="27"/>
      <c r="C2596" s="3"/>
      <c r="D2596" s="4"/>
      <c r="E2596" s="28"/>
      <c r="F2596" s="28"/>
      <c r="G2596" s="28"/>
      <c r="H2596" s="28"/>
      <c r="I2596" s="28"/>
      <c r="J2596" s="28"/>
      <c r="K2596" s="28"/>
      <c r="L2596" s="28"/>
      <c r="M2596" s="28"/>
      <c r="N2596" s="28"/>
      <c r="O2596" s="28"/>
      <c r="T2596" s="28"/>
      <c r="U2596" s="61"/>
      <c r="V2596" s="3"/>
      <c r="W2596" s="3"/>
    </row>
    <row r="2597" spans="1:23" ht="35.1" customHeight="1" x14ac:dyDescent="0.25">
      <c r="A2597" s="27"/>
      <c r="B2597" s="27"/>
      <c r="C2597" s="3"/>
      <c r="D2597" s="4"/>
      <c r="E2597" s="28"/>
      <c r="F2597" s="28"/>
      <c r="G2597" s="28"/>
      <c r="H2597" s="28"/>
      <c r="I2597" s="28"/>
      <c r="J2597" s="28"/>
      <c r="K2597" s="28"/>
      <c r="L2597" s="28"/>
      <c r="M2597" s="28"/>
      <c r="N2597" s="28"/>
      <c r="O2597" s="28"/>
      <c r="T2597" s="28"/>
      <c r="U2597" s="61"/>
      <c r="V2597" s="3"/>
      <c r="W2597" s="3"/>
    </row>
    <row r="2598" spans="1:23" ht="35.1" customHeight="1" x14ac:dyDescent="0.25">
      <c r="A2598" s="27"/>
      <c r="B2598" s="27"/>
      <c r="C2598" s="3"/>
      <c r="D2598" s="4"/>
      <c r="E2598" s="28"/>
      <c r="F2598" s="28"/>
      <c r="G2598" s="28"/>
      <c r="H2598" s="28"/>
      <c r="I2598" s="28"/>
      <c r="J2598" s="28"/>
      <c r="K2598" s="28"/>
      <c r="L2598" s="28"/>
      <c r="M2598" s="28"/>
      <c r="N2598" s="28"/>
      <c r="O2598" s="28"/>
      <c r="T2598" s="28"/>
      <c r="U2598" s="61"/>
      <c r="V2598" s="3"/>
      <c r="W2598" s="3"/>
    </row>
    <row r="2599" spans="1:23" ht="35.1" customHeight="1" x14ac:dyDescent="0.25">
      <c r="A2599" s="27"/>
      <c r="B2599" s="27"/>
      <c r="C2599" s="3"/>
      <c r="D2599" s="4"/>
      <c r="E2599" s="28"/>
      <c r="F2599" s="28"/>
      <c r="G2599" s="28"/>
      <c r="H2599" s="28"/>
      <c r="I2599" s="28"/>
      <c r="J2599" s="28"/>
      <c r="K2599" s="28"/>
      <c r="L2599" s="28"/>
      <c r="M2599" s="28"/>
      <c r="N2599" s="28"/>
      <c r="O2599" s="28"/>
      <c r="T2599" s="28"/>
      <c r="U2599" s="61"/>
      <c r="V2599" s="3"/>
      <c r="W2599" s="3"/>
    </row>
    <row r="2600" spans="1:23" ht="35.1" customHeight="1" x14ac:dyDescent="0.25">
      <c r="A2600" s="27"/>
      <c r="B2600" s="27"/>
      <c r="C2600" s="3"/>
      <c r="D2600" s="4"/>
      <c r="E2600" s="28"/>
      <c r="F2600" s="28"/>
      <c r="G2600" s="28"/>
      <c r="H2600" s="28"/>
      <c r="I2600" s="28"/>
      <c r="J2600" s="28"/>
      <c r="K2600" s="28"/>
      <c r="L2600" s="28"/>
      <c r="M2600" s="28"/>
      <c r="N2600" s="28"/>
      <c r="O2600" s="28"/>
      <c r="T2600" s="28"/>
      <c r="U2600" s="61"/>
      <c r="V2600" s="3"/>
      <c r="W2600" s="3"/>
    </row>
    <row r="2601" spans="1:23" ht="35.1" customHeight="1" x14ac:dyDescent="0.25">
      <c r="A2601" s="27"/>
      <c r="B2601" s="27"/>
      <c r="C2601" s="3"/>
      <c r="D2601" s="4"/>
      <c r="E2601" s="28"/>
      <c r="F2601" s="28"/>
      <c r="G2601" s="28"/>
      <c r="H2601" s="28"/>
      <c r="I2601" s="28"/>
      <c r="J2601" s="28"/>
      <c r="K2601" s="28"/>
      <c r="L2601" s="28"/>
      <c r="M2601" s="28"/>
      <c r="N2601" s="28"/>
      <c r="O2601" s="28"/>
      <c r="T2601" s="28"/>
      <c r="U2601" s="61"/>
      <c r="V2601" s="3"/>
      <c r="W2601" s="3"/>
    </row>
    <row r="2602" spans="1:23" ht="35.1" customHeight="1" x14ac:dyDescent="0.25">
      <c r="A2602" s="27"/>
      <c r="B2602" s="27"/>
      <c r="C2602" s="3"/>
      <c r="D2602" s="4"/>
      <c r="E2602" s="28"/>
      <c r="F2602" s="28"/>
      <c r="G2602" s="28"/>
      <c r="H2602" s="28"/>
      <c r="I2602" s="28"/>
      <c r="J2602" s="28"/>
      <c r="K2602" s="28"/>
      <c r="L2602" s="28"/>
      <c r="M2602" s="28"/>
      <c r="N2602" s="28"/>
      <c r="O2602" s="28"/>
      <c r="T2602" s="28"/>
      <c r="U2602" s="61"/>
      <c r="V2602" s="3"/>
      <c r="W2602" s="3"/>
    </row>
    <row r="2603" spans="1:23" ht="35.1" customHeight="1" x14ac:dyDescent="0.25">
      <c r="A2603" s="27"/>
      <c r="B2603" s="27"/>
      <c r="C2603" s="3"/>
      <c r="D2603" s="4"/>
      <c r="E2603" s="28"/>
      <c r="F2603" s="28"/>
      <c r="G2603" s="28"/>
      <c r="H2603" s="28"/>
      <c r="I2603" s="28"/>
      <c r="J2603" s="28"/>
      <c r="K2603" s="28"/>
      <c r="L2603" s="28"/>
      <c r="M2603" s="28"/>
      <c r="N2603" s="28"/>
      <c r="O2603" s="28"/>
      <c r="T2603" s="28"/>
      <c r="U2603" s="61"/>
      <c r="V2603" s="3"/>
      <c r="W2603" s="3"/>
    </row>
    <row r="2604" spans="1:23" ht="35.1" customHeight="1" x14ac:dyDescent="0.25">
      <c r="A2604" s="27"/>
      <c r="B2604" s="27"/>
      <c r="C2604" s="3"/>
      <c r="D2604" s="4"/>
      <c r="E2604" s="28"/>
      <c r="F2604" s="28"/>
      <c r="G2604" s="28"/>
      <c r="H2604" s="28"/>
      <c r="I2604" s="28"/>
      <c r="J2604" s="28"/>
      <c r="K2604" s="28"/>
      <c r="L2604" s="28"/>
      <c r="M2604" s="28"/>
      <c r="N2604" s="28"/>
      <c r="O2604" s="28"/>
      <c r="T2604" s="28"/>
      <c r="U2604" s="61"/>
      <c r="V2604" s="3"/>
      <c r="W2604" s="3"/>
    </row>
    <row r="2605" spans="1:23" ht="35.1" customHeight="1" x14ac:dyDescent="0.25">
      <c r="A2605" s="27"/>
      <c r="B2605" s="27"/>
      <c r="C2605" s="3"/>
      <c r="D2605" s="4"/>
      <c r="E2605" s="28"/>
      <c r="F2605" s="28"/>
      <c r="G2605" s="28"/>
      <c r="H2605" s="28"/>
      <c r="I2605" s="28"/>
      <c r="J2605" s="28"/>
      <c r="K2605" s="28"/>
      <c r="L2605" s="28"/>
      <c r="M2605" s="28"/>
      <c r="N2605" s="28"/>
      <c r="O2605" s="28"/>
      <c r="T2605" s="28"/>
      <c r="U2605" s="61"/>
      <c r="V2605" s="3"/>
      <c r="W2605" s="3"/>
    </row>
    <row r="2606" spans="1:23" ht="35.1" customHeight="1" x14ac:dyDescent="0.25">
      <c r="A2606" s="27"/>
      <c r="B2606" s="27"/>
      <c r="C2606" s="3"/>
      <c r="D2606" s="4"/>
      <c r="E2606" s="28"/>
      <c r="F2606" s="28"/>
      <c r="G2606" s="28"/>
      <c r="H2606" s="28"/>
      <c r="I2606" s="28"/>
      <c r="J2606" s="28"/>
      <c r="K2606" s="28"/>
      <c r="L2606" s="28"/>
      <c r="M2606" s="28"/>
      <c r="N2606" s="28"/>
      <c r="O2606" s="28"/>
      <c r="T2606" s="28"/>
      <c r="U2606" s="61"/>
      <c r="V2606" s="3"/>
      <c r="W2606" s="3"/>
    </row>
    <row r="2607" spans="1:23" ht="35.1" customHeight="1" x14ac:dyDescent="0.25">
      <c r="A2607" s="27"/>
      <c r="B2607" s="27"/>
      <c r="C2607" s="3"/>
      <c r="D2607" s="4"/>
      <c r="E2607" s="28"/>
      <c r="F2607" s="28"/>
      <c r="G2607" s="28"/>
      <c r="H2607" s="28"/>
      <c r="I2607" s="28"/>
      <c r="J2607" s="28"/>
      <c r="K2607" s="28"/>
      <c r="L2607" s="28"/>
      <c r="M2607" s="28"/>
      <c r="N2607" s="28"/>
      <c r="O2607" s="28"/>
      <c r="T2607" s="28"/>
      <c r="U2607" s="61"/>
      <c r="V2607" s="3"/>
      <c r="W2607" s="3"/>
    </row>
    <row r="2608" spans="1:23" ht="35.1" customHeight="1" x14ac:dyDescent="0.25">
      <c r="A2608" s="27"/>
      <c r="B2608" s="27"/>
      <c r="C2608" s="3"/>
      <c r="D2608" s="4"/>
      <c r="E2608" s="28"/>
      <c r="F2608" s="28"/>
      <c r="G2608" s="28"/>
      <c r="H2608" s="28"/>
      <c r="I2608" s="28"/>
      <c r="J2608" s="28"/>
      <c r="K2608" s="28"/>
      <c r="L2608" s="28"/>
      <c r="M2608" s="28"/>
      <c r="N2608" s="28"/>
      <c r="O2608" s="28"/>
      <c r="T2608" s="28"/>
      <c r="U2608" s="61"/>
      <c r="V2608" s="3"/>
      <c r="W2608" s="3"/>
    </row>
    <row r="2609" spans="1:23" ht="35.1" customHeight="1" x14ac:dyDescent="0.25">
      <c r="A2609" s="27"/>
      <c r="B2609" s="27"/>
      <c r="C2609" s="3"/>
      <c r="D2609" s="4"/>
      <c r="E2609" s="28"/>
      <c r="F2609" s="28"/>
      <c r="G2609" s="28"/>
      <c r="H2609" s="28"/>
      <c r="I2609" s="28"/>
      <c r="J2609" s="28"/>
      <c r="K2609" s="28"/>
      <c r="L2609" s="28"/>
      <c r="M2609" s="28"/>
      <c r="N2609" s="28"/>
      <c r="O2609" s="28"/>
      <c r="T2609" s="28"/>
      <c r="U2609" s="61"/>
      <c r="V2609" s="3"/>
      <c r="W2609" s="3"/>
    </row>
    <row r="2610" spans="1:23" ht="35.1" customHeight="1" x14ac:dyDescent="0.25">
      <c r="A2610" s="27"/>
      <c r="B2610" s="27"/>
      <c r="C2610" s="3"/>
      <c r="D2610" s="4"/>
      <c r="E2610" s="28"/>
      <c r="F2610" s="28"/>
      <c r="G2610" s="28"/>
      <c r="H2610" s="28"/>
      <c r="I2610" s="28"/>
      <c r="J2610" s="28"/>
      <c r="K2610" s="28"/>
      <c r="L2610" s="28"/>
      <c r="M2610" s="28"/>
      <c r="N2610" s="28"/>
      <c r="O2610" s="28"/>
      <c r="T2610" s="28"/>
      <c r="U2610" s="61"/>
      <c r="V2610" s="3"/>
      <c r="W2610" s="3"/>
    </row>
    <row r="2611" spans="1:23" ht="35.1" customHeight="1" x14ac:dyDescent="0.25">
      <c r="A2611" s="27"/>
      <c r="B2611" s="27"/>
      <c r="C2611" s="3"/>
      <c r="D2611" s="4"/>
      <c r="E2611" s="28"/>
      <c r="F2611" s="28"/>
      <c r="G2611" s="28"/>
      <c r="H2611" s="28"/>
      <c r="I2611" s="28"/>
      <c r="J2611" s="28"/>
      <c r="K2611" s="28"/>
      <c r="L2611" s="28"/>
      <c r="M2611" s="28"/>
      <c r="N2611" s="28"/>
      <c r="O2611" s="28"/>
      <c r="T2611" s="28"/>
      <c r="U2611" s="61"/>
      <c r="V2611" s="3"/>
      <c r="W2611" s="3"/>
    </row>
    <row r="2612" spans="1:23" ht="35.1" customHeight="1" x14ac:dyDescent="0.25">
      <c r="A2612" s="27"/>
      <c r="B2612" s="27"/>
      <c r="C2612" s="3"/>
      <c r="D2612" s="4"/>
      <c r="E2612" s="28"/>
      <c r="F2612" s="28"/>
      <c r="G2612" s="28"/>
      <c r="H2612" s="28"/>
      <c r="I2612" s="28"/>
      <c r="J2612" s="28"/>
      <c r="K2612" s="28"/>
      <c r="L2612" s="28"/>
      <c r="M2612" s="28"/>
      <c r="N2612" s="28"/>
      <c r="O2612" s="28"/>
      <c r="T2612" s="28"/>
      <c r="U2612" s="61"/>
      <c r="V2612" s="3"/>
      <c r="W2612" s="3"/>
    </row>
    <row r="2613" spans="1:23" ht="35.1" customHeight="1" x14ac:dyDescent="0.25">
      <c r="A2613" s="27"/>
      <c r="B2613" s="27"/>
      <c r="C2613" s="3"/>
      <c r="D2613" s="4"/>
      <c r="E2613" s="28"/>
      <c r="F2613" s="28"/>
      <c r="G2613" s="28"/>
      <c r="H2613" s="28"/>
      <c r="I2613" s="28"/>
      <c r="J2613" s="28"/>
      <c r="K2613" s="28"/>
      <c r="L2613" s="28"/>
      <c r="M2613" s="28"/>
      <c r="N2613" s="28"/>
      <c r="O2613" s="28"/>
      <c r="T2613" s="28"/>
      <c r="U2613" s="61"/>
      <c r="V2613" s="3"/>
      <c r="W2613" s="3"/>
    </row>
    <row r="2614" spans="1:23" ht="35.1" customHeight="1" x14ac:dyDescent="0.25">
      <c r="A2614" s="27"/>
      <c r="B2614" s="27"/>
      <c r="C2614" s="3"/>
      <c r="D2614" s="4"/>
      <c r="E2614" s="28"/>
      <c r="F2614" s="28"/>
      <c r="G2614" s="28"/>
      <c r="H2614" s="28"/>
      <c r="I2614" s="28"/>
      <c r="J2614" s="28"/>
      <c r="K2614" s="28"/>
      <c r="L2614" s="28"/>
      <c r="M2614" s="28"/>
      <c r="N2614" s="28"/>
      <c r="O2614" s="28"/>
      <c r="T2614" s="28"/>
      <c r="U2614" s="61"/>
      <c r="V2614" s="3"/>
      <c r="W2614" s="3"/>
    </row>
    <row r="2615" spans="1:23" ht="35.1" customHeight="1" x14ac:dyDescent="0.25">
      <c r="A2615" s="27"/>
      <c r="B2615" s="27"/>
      <c r="C2615" s="3"/>
      <c r="D2615" s="4"/>
      <c r="E2615" s="28"/>
      <c r="F2615" s="28"/>
      <c r="G2615" s="28"/>
      <c r="H2615" s="28"/>
      <c r="I2615" s="28"/>
      <c r="J2615" s="28"/>
      <c r="K2615" s="28"/>
      <c r="L2615" s="28"/>
      <c r="M2615" s="28"/>
      <c r="N2615" s="28"/>
      <c r="O2615" s="28"/>
      <c r="T2615" s="28"/>
      <c r="U2615" s="61"/>
      <c r="V2615" s="3"/>
      <c r="W2615" s="3"/>
    </row>
    <row r="2616" spans="1:23" ht="35.1" customHeight="1" x14ac:dyDescent="0.25">
      <c r="A2616" s="27"/>
      <c r="B2616" s="27"/>
      <c r="C2616" s="3"/>
      <c r="D2616" s="4"/>
      <c r="E2616" s="28"/>
      <c r="F2616" s="28"/>
      <c r="G2616" s="28"/>
      <c r="H2616" s="28"/>
      <c r="I2616" s="28"/>
      <c r="J2616" s="28"/>
      <c r="K2616" s="28"/>
      <c r="L2616" s="28"/>
      <c r="M2616" s="28"/>
      <c r="N2616" s="28"/>
      <c r="O2616" s="28"/>
      <c r="T2616" s="28"/>
      <c r="U2616" s="61"/>
      <c r="V2616" s="3"/>
      <c r="W2616" s="3"/>
    </row>
    <row r="2617" spans="1:23" ht="35.1" customHeight="1" x14ac:dyDescent="0.25">
      <c r="A2617" s="27"/>
      <c r="B2617" s="27"/>
      <c r="C2617" s="3"/>
      <c r="D2617" s="4"/>
      <c r="E2617" s="28"/>
      <c r="F2617" s="28"/>
      <c r="G2617" s="28"/>
      <c r="H2617" s="28"/>
      <c r="I2617" s="28"/>
      <c r="J2617" s="28"/>
      <c r="K2617" s="28"/>
      <c r="L2617" s="28"/>
      <c r="M2617" s="28"/>
      <c r="N2617" s="28"/>
      <c r="O2617" s="28"/>
      <c r="T2617" s="28"/>
      <c r="U2617" s="61"/>
      <c r="V2617" s="3"/>
      <c r="W2617" s="3"/>
    </row>
    <row r="2618" spans="1:23" ht="35.1" customHeight="1" x14ac:dyDescent="0.25">
      <c r="A2618" s="27"/>
      <c r="B2618" s="27"/>
      <c r="C2618" s="3"/>
      <c r="D2618" s="4"/>
      <c r="E2618" s="28"/>
      <c r="F2618" s="28"/>
      <c r="G2618" s="28"/>
      <c r="H2618" s="28"/>
      <c r="I2618" s="28"/>
      <c r="J2618" s="28"/>
      <c r="K2618" s="28"/>
      <c r="L2618" s="28"/>
      <c r="M2618" s="28"/>
      <c r="N2618" s="28"/>
      <c r="O2618" s="28"/>
      <c r="T2618" s="28"/>
      <c r="U2618" s="61"/>
      <c r="V2618" s="3"/>
      <c r="W2618" s="3"/>
    </row>
    <row r="2619" spans="1:23" ht="35.1" customHeight="1" x14ac:dyDescent="0.25">
      <c r="A2619" s="27"/>
      <c r="B2619" s="27"/>
      <c r="C2619" s="3"/>
      <c r="D2619" s="4"/>
      <c r="E2619" s="28"/>
      <c r="F2619" s="28"/>
      <c r="G2619" s="28"/>
      <c r="H2619" s="28"/>
      <c r="I2619" s="28"/>
      <c r="J2619" s="28"/>
      <c r="K2619" s="28"/>
      <c r="L2619" s="28"/>
      <c r="M2619" s="28"/>
      <c r="N2619" s="28"/>
      <c r="O2619" s="28"/>
      <c r="T2619" s="28"/>
      <c r="U2619" s="61"/>
      <c r="V2619" s="3"/>
      <c r="W2619" s="3"/>
    </row>
    <row r="2620" spans="1:23" ht="35.1" customHeight="1" x14ac:dyDescent="0.25">
      <c r="A2620" s="27"/>
      <c r="B2620" s="27"/>
      <c r="C2620" s="3"/>
      <c r="D2620" s="4"/>
      <c r="E2620" s="28"/>
      <c r="F2620" s="28"/>
      <c r="G2620" s="28"/>
      <c r="H2620" s="28"/>
      <c r="I2620" s="28"/>
      <c r="J2620" s="28"/>
      <c r="K2620" s="28"/>
      <c r="L2620" s="28"/>
      <c r="M2620" s="28"/>
      <c r="N2620" s="28"/>
      <c r="O2620" s="28"/>
      <c r="T2620" s="28"/>
      <c r="U2620" s="61"/>
      <c r="V2620" s="3"/>
      <c r="W2620" s="3"/>
    </row>
    <row r="2621" spans="1:23" ht="35.1" customHeight="1" x14ac:dyDescent="0.25">
      <c r="A2621" s="27"/>
      <c r="B2621" s="27"/>
      <c r="C2621" s="3"/>
      <c r="D2621" s="4"/>
      <c r="E2621" s="28"/>
      <c r="F2621" s="28"/>
      <c r="G2621" s="28"/>
      <c r="H2621" s="28"/>
      <c r="I2621" s="28"/>
      <c r="J2621" s="28"/>
      <c r="K2621" s="28"/>
      <c r="L2621" s="28"/>
      <c r="M2621" s="28"/>
      <c r="N2621" s="28"/>
      <c r="O2621" s="28"/>
      <c r="T2621" s="28"/>
      <c r="U2621" s="61"/>
      <c r="V2621" s="3"/>
      <c r="W2621" s="3"/>
    </row>
    <row r="2622" spans="1:23" ht="35.1" customHeight="1" x14ac:dyDescent="0.25">
      <c r="A2622" s="27"/>
      <c r="B2622" s="27"/>
      <c r="C2622" s="3"/>
      <c r="D2622" s="4"/>
      <c r="E2622" s="28"/>
      <c r="F2622" s="28"/>
      <c r="G2622" s="28"/>
      <c r="H2622" s="28"/>
      <c r="I2622" s="28"/>
      <c r="J2622" s="28"/>
      <c r="K2622" s="28"/>
      <c r="L2622" s="28"/>
      <c r="M2622" s="28"/>
      <c r="N2622" s="28"/>
      <c r="O2622" s="28"/>
      <c r="T2622" s="28"/>
      <c r="U2622" s="61"/>
      <c r="V2622" s="3"/>
      <c r="W2622" s="3"/>
    </row>
    <row r="2623" spans="1:23" ht="35.1" customHeight="1" x14ac:dyDescent="0.25">
      <c r="A2623" s="27"/>
      <c r="B2623" s="27"/>
      <c r="C2623" s="3"/>
      <c r="D2623" s="4"/>
      <c r="E2623" s="28"/>
      <c r="F2623" s="28"/>
      <c r="G2623" s="28"/>
      <c r="H2623" s="28"/>
      <c r="I2623" s="28"/>
      <c r="J2623" s="28"/>
      <c r="K2623" s="28"/>
      <c r="L2623" s="28"/>
      <c r="M2623" s="28"/>
      <c r="N2623" s="28"/>
      <c r="O2623" s="28"/>
      <c r="T2623" s="28"/>
      <c r="U2623" s="61"/>
      <c r="V2623" s="3"/>
      <c r="W2623" s="3"/>
    </row>
    <row r="2624" spans="1:23" ht="35.1" customHeight="1" x14ac:dyDescent="0.25">
      <c r="A2624" s="27"/>
      <c r="B2624" s="27"/>
      <c r="C2624" s="3"/>
      <c r="D2624" s="4"/>
      <c r="E2624" s="28"/>
      <c r="F2624" s="28"/>
      <c r="G2624" s="28"/>
      <c r="H2624" s="28"/>
      <c r="I2624" s="28"/>
      <c r="J2624" s="28"/>
      <c r="K2624" s="28"/>
      <c r="L2624" s="28"/>
      <c r="M2624" s="28"/>
      <c r="N2624" s="28"/>
      <c r="O2624" s="28"/>
      <c r="T2624" s="28"/>
      <c r="U2624" s="61"/>
      <c r="V2624" s="3"/>
      <c r="W2624" s="3"/>
    </row>
    <row r="2625" spans="1:23" ht="35.1" customHeight="1" x14ac:dyDescent="0.25">
      <c r="A2625" s="27"/>
      <c r="B2625" s="27"/>
      <c r="C2625" s="3"/>
      <c r="D2625" s="4"/>
      <c r="E2625" s="28"/>
      <c r="F2625" s="28"/>
      <c r="G2625" s="28"/>
      <c r="H2625" s="28"/>
      <c r="I2625" s="28"/>
      <c r="J2625" s="28"/>
      <c r="K2625" s="28"/>
      <c r="L2625" s="28"/>
      <c r="M2625" s="28"/>
      <c r="N2625" s="28"/>
      <c r="O2625" s="28"/>
      <c r="T2625" s="28"/>
      <c r="U2625" s="61"/>
      <c r="V2625" s="3"/>
      <c r="W2625" s="3"/>
    </row>
    <row r="2626" spans="1:23" ht="35.1" customHeight="1" x14ac:dyDescent="0.25">
      <c r="A2626" s="27"/>
      <c r="B2626" s="27"/>
      <c r="C2626" s="3"/>
      <c r="D2626" s="4"/>
      <c r="E2626" s="28"/>
      <c r="F2626" s="28"/>
      <c r="G2626" s="28"/>
      <c r="H2626" s="28"/>
      <c r="I2626" s="28"/>
      <c r="J2626" s="28"/>
      <c r="K2626" s="28"/>
      <c r="L2626" s="28"/>
      <c r="M2626" s="28"/>
      <c r="N2626" s="28"/>
      <c r="O2626" s="28"/>
      <c r="T2626" s="28"/>
      <c r="U2626" s="61"/>
      <c r="V2626" s="3"/>
      <c r="W2626" s="3"/>
    </row>
    <row r="2627" spans="1:23" ht="35.1" customHeight="1" x14ac:dyDescent="0.25">
      <c r="A2627" s="27"/>
      <c r="B2627" s="27"/>
      <c r="C2627" s="3"/>
      <c r="D2627" s="4"/>
      <c r="E2627" s="28"/>
      <c r="F2627" s="28"/>
      <c r="G2627" s="28"/>
      <c r="H2627" s="28"/>
      <c r="I2627" s="28"/>
      <c r="J2627" s="28"/>
      <c r="K2627" s="28"/>
      <c r="L2627" s="28"/>
      <c r="M2627" s="28"/>
      <c r="N2627" s="28"/>
      <c r="O2627" s="28"/>
      <c r="T2627" s="28"/>
      <c r="U2627" s="61"/>
      <c r="V2627" s="3"/>
      <c r="W2627" s="3"/>
    </row>
    <row r="2628" spans="1:23" ht="35.1" customHeight="1" x14ac:dyDescent="0.25">
      <c r="A2628" s="27"/>
      <c r="B2628" s="27"/>
      <c r="C2628" s="3"/>
      <c r="D2628" s="4"/>
      <c r="E2628" s="28"/>
      <c r="F2628" s="28"/>
      <c r="G2628" s="28"/>
      <c r="H2628" s="28"/>
      <c r="I2628" s="28"/>
      <c r="J2628" s="28"/>
      <c r="K2628" s="28"/>
      <c r="L2628" s="28"/>
      <c r="M2628" s="28"/>
      <c r="N2628" s="28"/>
      <c r="O2628" s="28"/>
      <c r="T2628" s="28"/>
      <c r="U2628" s="61"/>
      <c r="V2628" s="3"/>
      <c r="W2628" s="3"/>
    </row>
    <row r="2629" spans="1:23" ht="35.1" customHeight="1" x14ac:dyDescent="0.25">
      <c r="A2629" s="27"/>
      <c r="B2629" s="27"/>
      <c r="C2629" s="3"/>
      <c r="D2629" s="4"/>
      <c r="E2629" s="28"/>
      <c r="F2629" s="28"/>
      <c r="G2629" s="28"/>
      <c r="H2629" s="28"/>
      <c r="I2629" s="28"/>
      <c r="J2629" s="28"/>
      <c r="K2629" s="28"/>
      <c r="L2629" s="28"/>
      <c r="M2629" s="28"/>
      <c r="N2629" s="28"/>
      <c r="O2629" s="28"/>
      <c r="T2629" s="28"/>
      <c r="U2629" s="61"/>
      <c r="V2629" s="3"/>
      <c r="W2629" s="3"/>
    </row>
    <row r="2630" spans="1:23" ht="35.1" customHeight="1" x14ac:dyDescent="0.25">
      <c r="A2630" s="27"/>
      <c r="B2630" s="27"/>
      <c r="C2630" s="3"/>
      <c r="D2630" s="4"/>
      <c r="E2630" s="28"/>
      <c r="F2630" s="28"/>
      <c r="G2630" s="28"/>
      <c r="H2630" s="28"/>
      <c r="I2630" s="28"/>
      <c r="J2630" s="28"/>
      <c r="K2630" s="28"/>
      <c r="L2630" s="28"/>
      <c r="M2630" s="28"/>
      <c r="N2630" s="28"/>
      <c r="O2630" s="28"/>
      <c r="T2630" s="28"/>
      <c r="U2630" s="61"/>
      <c r="V2630" s="3"/>
      <c r="W2630" s="3"/>
    </row>
    <row r="2631" spans="1:23" ht="35.1" customHeight="1" x14ac:dyDescent="0.25">
      <c r="A2631" s="27"/>
      <c r="B2631" s="27"/>
      <c r="C2631" s="3"/>
      <c r="D2631" s="4"/>
      <c r="E2631" s="28"/>
      <c r="F2631" s="28"/>
      <c r="G2631" s="28"/>
      <c r="H2631" s="28"/>
      <c r="I2631" s="28"/>
      <c r="J2631" s="28"/>
      <c r="K2631" s="28"/>
      <c r="L2631" s="28"/>
      <c r="M2631" s="28"/>
      <c r="N2631" s="28"/>
      <c r="O2631" s="28"/>
      <c r="T2631" s="28"/>
      <c r="U2631" s="61"/>
      <c r="V2631" s="3"/>
      <c r="W2631" s="3"/>
    </row>
    <row r="2632" spans="1:23" ht="35.1" customHeight="1" x14ac:dyDescent="0.25">
      <c r="A2632" s="27"/>
      <c r="B2632" s="27"/>
      <c r="C2632" s="3"/>
      <c r="D2632" s="4"/>
      <c r="E2632" s="28"/>
      <c r="F2632" s="28"/>
      <c r="G2632" s="28"/>
      <c r="H2632" s="28"/>
      <c r="I2632" s="28"/>
      <c r="J2632" s="28"/>
      <c r="K2632" s="28"/>
      <c r="L2632" s="28"/>
      <c r="M2632" s="28"/>
      <c r="N2632" s="28"/>
      <c r="O2632" s="28"/>
      <c r="T2632" s="28"/>
      <c r="U2632" s="61"/>
      <c r="V2632" s="3"/>
      <c r="W2632" s="3"/>
    </row>
    <row r="2633" spans="1:23" ht="35.1" customHeight="1" x14ac:dyDescent="0.25">
      <c r="A2633" s="27"/>
      <c r="B2633" s="27"/>
      <c r="C2633" s="3"/>
      <c r="D2633" s="4"/>
      <c r="E2633" s="28"/>
      <c r="F2633" s="28"/>
      <c r="G2633" s="28"/>
      <c r="H2633" s="28"/>
      <c r="I2633" s="28"/>
      <c r="J2633" s="28"/>
      <c r="K2633" s="28"/>
      <c r="L2633" s="28"/>
      <c r="M2633" s="28"/>
      <c r="N2633" s="28"/>
      <c r="O2633" s="28"/>
      <c r="T2633" s="28"/>
      <c r="U2633" s="61"/>
      <c r="V2633" s="3"/>
      <c r="W2633" s="3"/>
    </row>
    <row r="2634" spans="1:23" ht="35.1" customHeight="1" x14ac:dyDescent="0.25">
      <c r="A2634" s="27"/>
      <c r="B2634" s="27"/>
      <c r="C2634" s="3"/>
      <c r="D2634" s="4"/>
      <c r="E2634" s="28"/>
      <c r="F2634" s="28"/>
      <c r="G2634" s="28"/>
      <c r="H2634" s="28"/>
      <c r="I2634" s="28"/>
      <c r="J2634" s="28"/>
      <c r="K2634" s="28"/>
      <c r="L2634" s="28"/>
      <c r="M2634" s="28"/>
      <c r="N2634" s="28"/>
      <c r="O2634" s="28"/>
      <c r="T2634" s="28"/>
      <c r="U2634" s="61"/>
      <c r="V2634" s="3"/>
      <c r="W2634" s="3"/>
    </row>
    <row r="2635" spans="1:23" ht="35.1" customHeight="1" x14ac:dyDescent="0.25">
      <c r="A2635" s="27"/>
      <c r="B2635" s="27"/>
      <c r="C2635" s="3"/>
      <c r="D2635" s="4"/>
      <c r="E2635" s="28"/>
      <c r="F2635" s="28"/>
      <c r="G2635" s="28"/>
      <c r="H2635" s="28"/>
      <c r="I2635" s="28"/>
      <c r="J2635" s="28"/>
      <c r="K2635" s="28"/>
      <c r="L2635" s="28"/>
      <c r="M2635" s="28"/>
      <c r="N2635" s="28"/>
      <c r="O2635" s="28"/>
      <c r="T2635" s="28"/>
      <c r="U2635" s="61"/>
      <c r="V2635" s="3"/>
      <c r="W2635" s="3"/>
    </row>
    <row r="2636" spans="1:23" ht="35.1" customHeight="1" x14ac:dyDescent="0.25">
      <c r="A2636" s="27"/>
      <c r="B2636" s="27"/>
      <c r="C2636" s="3"/>
      <c r="D2636" s="4"/>
      <c r="E2636" s="28"/>
      <c r="F2636" s="28"/>
      <c r="G2636" s="28"/>
      <c r="H2636" s="28"/>
      <c r="I2636" s="28"/>
      <c r="J2636" s="28"/>
      <c r="K2636" s="28"/>
      <c r="L2636" s="28"/>
      <c r="M2636" s="28"/>
      <c r="N2636" s="28"/>
      <c r="O2636" s="28"/>
      <c r="T2636" s="28"/>
      <c r="U2636" s="61"/>
      <c r="V2636" s="3"/>
      <c r="W2636" s="3"/>
    </row>
    <row r="2637" spans="1:23" ht="35.1" customHeight="1" x14ac:dyDescent="0.25">
      <c r="A2637" s="27"/>
      <c r="B2637" s="27"/>
      <c r="C2637" s="3"/>
      <c r="D2637" s="4"/>
      <c r="E2637" s="28"/>
      <c r="F2637" s="28"/>
      <c r="G2637" s="28"/>
      <c r="H2637" s="28"/>
      <c r="I2637" s="28"/>
      <c r="J2637" s="28"/>
      <c r="K2637" s="28"/>
      <c r="L2637" s="28"/>
      <c r="M2637" s="28"/>
      <c r="N2637" s="28"/>
      <c r="O2637" s="28"/>
      <c r="T2637" s="28"/>
      <c r="U2637" s="61"/>
      <c r="V2637" s="3"/>
      <c r="W2637" s="3"/>
    </row>
    <row r="2638" spans="1:23" ht="35.1" customHeight="1" x14ac:dyDescent="0.25">
      <c r="A2638" s="27"/>
      <c r="B2638" s="27"/>
      <c r="C2638" s="3"/>
      <c r="D2638" s="4"/>
      <c r="E2638" s="28"/>
      <c r="F2638" s="28"/>
      <c r="G2638" s="28"/>
      <c r="H2638" s="28"/>
      <c r="I2638" s="28"/>
      <c r="J2638" s="28"/>
      <c r="K2638" s="28"/>
      <c r="L2638" s="28"/>
      <c r="M2638" s="28"/>
      <c r="N2638" s="28"/>
      <c r="O2638" s="28"/>
      <c r="T2638" s="28"/>
      <c r="U2638" s="61"/>
      <c r="V2638" s="3"/>
      <c r="W2638" s="3"/>
    </row>
    <row r="2639" spans="1:23" ht="35.1" customHeight="1" x14ac:dyDescent="0.25">
      <c r="A2639" s="27"/>
      <c r="B2639" s="27"/>
      <c r="C2639" s="3"/>
      <c r="D2639" s="4"/>
      <c r="E2639" s="28"/>
      <c r="F2639" s="28"/>
      <c r="G2639" s="28"/>
      <c r="H2639" s="28"/>
      <c r="I2639" s="28"/>
      <c r="J2639" s="28"/>
      <c r="K2639" s="28"/>
      <c r="L2639" s="28"/>
      <c r="M2639" s="28"/>
      <c r="N2639" s="28"/>
      <c r="O2639" s="28"/>
      <c r="T2639" s="28"/>
      <c r="U2639" s="61"/>
      <c r="V2639" s="3"/>
      <c r="W2639" s="3"/>
    </row>
    <row r="2640" spans="1:23" ht="35.1" customHeight="1" x14ac:dyDescent="0.25">
      <c r="A2640" s="27"/>
      <c r="B2640" s="27"/>
      <c r="C2640" s="3"/>
      <c r="D2640" s="4"/>
      <c r="E2640" s="28"/>
      <c r="F2640" s="28"/>
      <c r="G2640" s="28"/>
      <c r="H2640" s="28"/>
      <c r="I2640" s="28"/>
      <c r="J2640" s="28"/>
      <c r="K2640" s="28"/>
      <c r="L2640" s="28"/>
      <c r="M2640" s="28"/>
      <c r="N2640" s="28"/>
      <c r="O2640" s="28"/>
      <c r="T2640" s="28"/>
      <c r="U2640" s="61"/>
      <c r="V2640" s="3"/>
      <c r="W2640" s="3"/>
    </row>
    <row r="2641" spans="1:23" ht="35.1" customHeight="1" x14ac:dyDescent="0.25">
      <c r="A2641" s="27"/>
      <c r="B2641" s="27"/>
      <c r="C2641" s="3"/>
      <c r="D2641" s="4"/>
      <c r="E2641" s="28"/>
      <c r="F2641" s="28"/>
      <c r="G2641" s="28"/>
      <c r="H2641" s="28"/>
      <c r="I2641" s="28"/>
      <c r="J2641" s="28"/>
      <c r="K2641" s="28"/>
      <c r="L2641" s="28"/>
      <c r="M2641" s="28"/>
      <c r="N2641" s="28"/>
      <c r="O2641" s="28"/>
      <c r="T2641" s="28"/>
      <c r="U2641" s="61"/>
      <c r="V2641" s="3"/>
      <c r="W2641" s="3"/>
    </row>
    <row r="2642" spans="1:23" ht="35.1" customHeight="1" x14ac:dyDescent="0.25">
      <c r="A2642" s="27"/>
      <c r="B2642" s="27"/>
      <c r="C2642" s="3"/>
      <c r="D2642" s="4"/>
      <c r="E2642" s="28"/>
      <c r="F2642" s="28"/>
      <c r="G2642" s="28"/>
      <c r="H2642" s="28"/>
      <c r="I2642" s="28"/>
      <c r="J2642" s="28"/>
      <c r="K2642" s="28"/>
      <c r="L2642" s="28"/>
      <c r="M2642" s="28"/>
      <c r="N2642" s="28"/>
      <c r="O2642" s="28"/>
      <c r="T2642" s="28"/>
      <c r="U2642" s="61"/>
      <c r="V2642" s="3"/>
      <c r="W2642" s="3"/>
    </row>
    <row r="2643" spans="1:23" ht="35.1" customHeight="1" x14ac:dyDescent="0.25">
      <c r="A2643" s="27"/>
      <c r="B2643" s="27"/>
      <c r="C2643" s="3"/>
      <c r="D2643" s="4"/>
      <c r="E2643" s="28"/>
      <c r="F2643" s="28"/>
      <c r="G2643" s="28"/>
      <c r="H2643" s="28"/>
      <c r="I2643" s="28"/>
      <c r="J2643" s="28"/>
      <c r="K2643" s="28"/>
      <c r="L2643" s="28"/>
      <c r="M2643" s="28"/>
      <c r="N2643" s="28"/>
      <c r="O2643" s="28"/>
      <c r="T2643" s="28"/>
      <c r="U2643" s="61"/>
      <c r="V2643" s="3"/>
      <c r="W2643" s="3"/>
    </row>
    <row r="2644" spans="1:23" ht="35.1" customHeight="1" x14ac:dyDescent="0.25">
      <c r="A2644" s="27"/>
      <c r="B2644" s="27"/>
      <c r="C2644" s="3"/>
      <c r="D2644" s="4"/>
      <c r="E2644" s="28"/>
      <c r="F2644" s="28"/>
      <c r="G2644" s="28"/>
      <c r="H2644" s="28"/>
      <c r="I2644" s="28"/>
      <c r="J2644" s="28"/>
      <c r="K2644" s="28"/>
      <c r="L2644" s="28"/>
      <c r="M2644" s="28"/>
      <c r="N2644" s="28"/>
      <c r="O2644" s="28"/>
      <c r="T2644" s="28"/>
      <c r="U2644" s="61"/>
      <c r="V2644" s="3"/>
      <c r="W2644" s="3"/>
    </row>
    <row r="2645" spans="1:23" ht="35.1" customHeight="1" x14ac:dyDescent="0.25">
      <c r="A2645" s="27"/>
      <c r="B2645" s="27"/>
      <c r="C2645" s="3"/>
      <c r="D2645" s="4"/>
      <c r="E2645" s="28"/>
      <c r="F2645" s="28"/>
      <c r="G2645" s="28"/>
      <c r="H2645" s="28"/>
      <c r="I2645" s="28"/>
      <c r="J2645" s="28"/>
      <c r="K2645" s="28"/>
      <c r="L2645" s="28"/>
      <c r="M2645" s="28"/>
      <c r="N2645" s="28"/>
      <c r="O2645" s="28"/>
      <c r="T2645" s="28"/>
      <c r="U2645" s="61"/>
      <c r="V2645" s="3"/>
      <c r="W2645" s="3"/>
    </row>
    <row r="2646" spans="1:23" ht="35.1" customHeight="1" x14ac:dyDescent="0.25">
      <c r="A2646" s="27"/>
      <c r="B2646" s="27"/>
      <c r="C2646" s="3"/>
      <c r="D2646" s="4"/>
      <c r="E2646" s="28"/>
      <c r="F2646" s="28"/>
      <c r="G2646" s="28"/>
      <c r="H2646" s="28"/>
      <c r="I2646" s="28"/>
      <c r="J2646" s="28"/>
      <c r="K2646" s="28"/>
      <c r="L2646" s="28"/>
      <c r="M2646" s="28"/>
      <c r="N2646" s="28"/>
      <c r="O2646" s="28"/>
      <c r="T2646" s="28"/>
      <c r="U2646" s="61"/>
      <c r="V2646" s="3"/>
      <c r="W2646" s="3"/>
    </row>
    <row r="2647" spans="1:23" ht="35.1" customHeight="1" x14ac:dyDescent="0.25">
      <c r="A2647" s="27"/>
      <c r="B2647" s="27"/>
      <c r="C2647" s="3"/>
      <c r="D2647" s="4"/>
      <c r="E2647" s="28"/>
      <c r="F2647" s="28"/>
      <c r="G2647" s="28"/>
      <c r="H2647" s="28"/>
      <c r="I2647" s="28"/>
      <c r="J2647" s="28"/>
      <c r="K2647" s="28"/>
      <c r="L2647" s="28"/>
      <c r="M2647" s="28"/>
      <c r="N2647" s="28"/>
      <c r="O2647" s="28"/>
      <c r="T2647" s="28"/>
      <c r="U2647" s="61"/>
      <c r="V2647" s="3"/>
      <c r="W2647" s="3"/>
    </row>
    <row r="2648" spans="1:23" ht="35.1" customHeight="1" x14ac:dyDescent="0.25">
      <c r="A2648" s="27"/>
      <c r="B2648" s="27"/>
      <c r="C2648" s="3"/>
      <c r="D2648" s="4"/>
      <c r="E2648" s="28"/>
      <c r="F2648" s="28"/>
      <c r="G2648" s="28"/>
      <c r="H2648" s="28"/>
      <c r="I2648" s="28"/>
      <c r="J2648" s="28"/>
      <c r="K2648" s="28"/>
      <c r="L2648" s="28"/>
      <c r="M2648" s="28"/>
      <c r="N2648" s="28"/>
      <c r="O2648" s="28"/>
      <c r="T2648" s="28"/>
      <c r="U2648" s="61"/>
      <c r="V2648" s="3"/>
      <c r="W2648" s="3"/>
    </row>
    <row r="2649" spans="1:23" ht="35.1" customHeight="1" x14ac:dyDescent="0.25">
      <c r="A2649" s="27"/>
      <c r="B2649" s="27"/>
      <c r="C2649" s="3"/>
      <c r="D2649" s="4"/>
      <c r="E2649" s="28"/>
      <c r="F2649" s="28"/>
      <c r="G2649" s="28"/>
      <c r="H2649" s="28"/>
      <c r="I2649" s="28"/>
      <c r="J2649" s="28"/>
      <c r="K2649" s="28"/>
      <c r="L2649" s="28"/>
      <c r="M2649" s="28"/>
      <c r="N2649" s="28"/>
      <c r="O2649" s="28"/>
      <c r="T2649" s="28"/>
      <c r="U2649" s="61"/>
      <c r="V2649" s="3"/>
      <c r="W2649" s="3"/>
    </row>
    <row r="2650" spans="1:23" ht="35.1" customHeight="1" x14ac:dyDescent="0.25">
      <c r="A2650" s="27"/>
      <c r="B2650" s="27"/>
      <c r="C2650" s="3"/>
      <c r="D2650" s="4"/>
      <c r="E2650" s="28"/>
      <c r="F2650" s="28"/>
      <c r="G2650" s="28"/>
      <c r="H2650" s="28"/>
      <c r="I2650" s="28"/>
      <c r="J2650" s="28"/>
      <c r="K2650" s="28"/>
      <c r="L2650" s="28"/>
      <c r="M2650" s="28"/>
      <c r="N2650" s="28"/>
      <c r="O2650" s="28"/>
      <c r="T2650" s="28"/>
      <c r="U2650" s="61"/>
      <c r="V2650" s="3"/>
      <c r="W2650" s="3"/>
    </row>
    <row r="2651" spans="1:23" ht="35.1" customHeight="1" x14ac:dyDescent="0.25">
      <c r="A2651" s="27"/>
      <c r="B2651" s="27"/>
      <c r="C2651" s="3"/>
      <c r="D2651" s="4"/>
      <c r="E2651" s="28"/>
      <c r="F2651" s="28"/>
      <c r="G2651" s="28"/>
      <c r="H2651" s="28"/>
      <c r="I2651" s="28"/>
      <c r="J2651" s="28"/>
      <c r="K2651" s="28"/>
      <c r="L2651" s="28"/>
      <c r="M2651" s="28"/>
      <c r="N2651" s="28"/>
      <c r="O2651" s="28"/>
      <c r="T2651" s="28"/>
      <c r="U2651" s="61"/>
      <c r="V2651" s="3"/>
      <c r="W2651" s="3"/>
    </row>
    <row r="2652" spans="1:23" ht="35.1" customHeight="1" x14ac:dyDescent="0.25">
      <c r="A2652" s="27"/>
      <c r="B2652" s="27"/>
      <c r="C2652" s="3"/>
      <c r="D2652" s="4"/>
      <c r="E2652" s="28"/>
      <c r="F2652" s="28"/>
      <c r="G2652" s="28"/>
      <c r="H2652" s="28"/>
      <c r="I2652" s="28"/>
      <c r="J2652" s="28"/>
      <c r="K2652" s="28"/>
      <c r="L2652" s="28"/>
      <c r="M2652" s="28"/>
      <c r="N2652" s="28"/>
      <c r="O2652" s="28"/>
      <c r="T2652" s="28"/>
      <c r="U2652" s="61"/>
      <c r="V2652" s="3"/>
      <c r="W2652" s="3"/>
    </row>
    <row r="2653" spans="1:23" ht="35.1" customHeight="1" x14ac:dyDescent="0.25">
      <c r="A2653" s="27"/>
      <c r="B2653" s="27"/>
      <c r="C2653" s="3"/>
      <c r="D2653" s="4"/>
      <c r="E2653" s="28"/>
      <c r="F2653" s="28"/>
      <c r="G2653" s="28"/>
      <c r="H2653" s="28"/>
      <c r="I2653" s="28"/>
      <c r="J2653" s="28"/>
      <c r="K2653" s="28"/>
      <c r="L2653" s="28"/>
      <c r="M2653" s="28"/>
      <c r="N2653" s="28"/>
      <c r="O2653" s="28"/>
      <c r="T2653" s="28"/>
      <c r="U2653" s="61"/>
      <c r="V2653" s="3"/>
      <c r="W2653" s="3"/>
    </row>
    <row r="2654" spans="1:23" ht="35.1" customHeight="1" x14ac:dyDescent="0.25">
      <c r="A2654" s="27"/>
      <c r="B2654" s="27"/>
      <c r="C2654" s="3"/>
      <c r="D2654" s="4"/>
      <c r="E2654" s="28"/>
      <c r="F2654" s="28"/>
      <c r="G2654" s="28"/>
      <c r="H2654" s="28"/>
      <c r="I2654" s="28"/>
      <c r="J2654" s="28"/>
      <c r="K2654" s="28"/>
      <c r="L2654" s="28"/>
      <c r="M2654" s="28"/>
      <c r="N2654" s="28"/>
      <c r="O2654" s="28"/>
      <c r="T2654" s="28"/>
      <c r="U2654" s="61"/>
      <c r="V2654" s="3"/>
      <c r="W2654" s="3"/>
    </row>
    <row r="2655" spans="1:23" ht="35.1" customHeight="1" x14ac:dyDescent="0.25">
      <c r="A2655" s="27"/>
      <c r="B2655" s="27"/>
      <c r="C2655" s="3"/>
      <c r="D2655" s="4"/>
      <c r="E2655" s="28"/>
      <c r="F2655" s="28"/>
      <c r="G2655" s="28"/>
      <c r="H2655" s="28"/>
      <c r="I2655" s="28"/>
      <c r="J2655" s="28"/>
      <c r="K2655" s="28"/>
      <c r="L2655" s="28"/>
      <c r="M2655" s="28"/>
      <c r="N2655" s="28"/>
      <c r="O2655" s="28"/>
      <c r="T2655" s="28"/>
      <c r="U2655" s="61"/>
      <c r="V2655" s="3"/>
      <c r="W2655" s="3"/>
    </row>
    <row r="2656" spans="1:23" ht="35.1" customHeight="1" x14ac:dyDescent="0.25">
      <c r="A2656" s="27"/>
      <c r="B2656" s="27"/>
      <c r="C2656" s="3"/>
      <c r="D2656" s="4"/>
      <c r="E2656" s="28"/>
      <c r="F2656" s="28"/>
      <c r="G2656" s="28"/>
      <c r="H2656" s="28"/>
      <c r="I2656" s="28"/>
      <c r="J2656" s="28"/>
      <c r="K2656" s="28"/>
      <c r="L2656" s="28"/>
      <c r="M2656" s="28"/>
      <c r="N2656" s="28"/>
      <c r="O2656" s="28"/>
      <c r="T2656" s="28"/>
      <c r="U2656" s="61"/>
      <c r="V2656" s="3"/>
      <c r="W2656" s="3"/>
    </row>
    <row r="2657" spans="1:23" ht="35.1" customHeight="1" x14ac:dyDescent="0.25">
      <c r="A2657" s="27"/>
      <c r="B2657" s="27"/>
      <c r="C2657" s="3"/>
      <c r="D2657" s="4"/>
      <c r="E2657" s="28"/>
      <c r="F2657" s="28"/>
      <c r="G2657" s="28"/>
      <c r="H2657" s="28"/>
      <c r="I2657" s="28"/>
      <c r="J2657" s="28"/>
      <c r="K2657" s="28"/>
      <c r="L2657" s="28"/>
      <c r="M2657" s="28"/>
      <c r="N2657" s="28"/>
      <c r="O2657" s="28"/>
      <c r="T2657" s="28"/>
      <c r="U2657" s="61"/>
      <c r="V2657" s="3"/>
      <c r="W2657" s="3"/>
    </row>
    <row r="2658" spans="1:23" ht="35.1" customHeight="1" x14ac:dyDescent="0.25">
      <c r="A2658" s="27"/>
      <c r="B2658" s="27"/>
      <c r="C2658" s="3"/>
      <c r="D2658" s="4"/>
      <c r="E2658" s="28"/>
      <c r="F2658" s="28"/>
      <c r="G2658" s="28"/>
      <c r="H2658" s="28"/>
      <c r="I2658" s="28"/>
      <c r="J2658" s="28"/>
      <c r="K2658" s="28"/>
      <c r="L2658" s="28"/>
      <c r="M2658" s="28"/>
      <c r="N2658" s="28"/>
      <c r="O2658" s="28"/>
      <c r="T2658" s="28"/>
      <c r="U2658" s="61"/>
      <c r="V2658" s="3"/>
      <c r="W2658" s="3"/>
    </row>
    <row r="2659" spans="1:23" ht="35.1" customHeight="1" x14ac:dyDescent="0.25">
      <c r="A2659" s="27"/>
      <c r="B2659" s="27"/>
      <c r="C2659" s="3"/>
      <c r="D2659" s="4"/>
      <c r="E2659" s="28"/>
      <c r="F2659" s="28"/>
      <c r="G2659" s="28"/>
      <c r="H2659" s="28"/>
      <c r="I2659" s="28"/>
      <c r="J2659" s="28"/>
      <c r="K2659" s="28"/>
      <c r="L2659" s="28"/>
      <c r="M2659" s="28"/>
      <c r="N2659" s="28"/>
      <c r="O2659" s="28"/>
      <c r="T2659" s="28"/>
      <c r="U2659" s="61"/>
      <c r="V2659" s="3"/>
      <c r="W2659" s="3"/>
    </row>
    <row r="2660" spans="1:23" ht="35.1" customHeight="1" x14ac:dyDescent="0.25">
      <c r="A2660" s="27"/>
      <c r="B2660" s="27"/>
      <c r="C2660" s="3"/>
      <c r="D2660" s="4"/>
      <c r="E2660" s="28"/>
      <c r="F2660" s="28"/>
      <c r="G2660" s="28"/>
      <c r="H2660" s="28"/>
      <c r="I2660" s="28"/>
      <c r="J2660" s="28"/>
      <c r="K2660" s="28"/>
      <c r="L2660" s="28"/>
      <c r="M2660" s="28"/>
      <c r="N2660" s="28"/>
      <c r="O2660" s="28"/>
      <c r="T2660" s="28"/>
      <c r="U2660" s="61"/>
      <c r="V2660" s="3"/>
      <c r="W2660" s="3"/>
    </row>
    <row r="2661" spans="1:23" ht="35.1" customHeight="1" x14ac:dyDescent="0.25">
      <c r="A2661" s="27"/>
      <c r="B2661" s="27"/>
      <c r="C2661" s="3"/>
      <c r="D2661" s="4"/>
      <c r="E2661" s="28"/>
      <c r="F2661" s="28"/>
      <c r="G2661" s="28"/>
      <c r="H2661" s="28"/>
      <c r="I2661" s="28"/>
      <c r="J2661" s="28"/>
      <c r="K2661" s="28"/>
      <c r="L2661" s="28"/>
      <c r="M2661" s="28"/>
      <c r="N2661" s="28"/>
      <c r="O2661" s="28"/>
      <c r="T2661" s="28"/>
      <c r="U2661" s="61"/>
      <c r="V2661" s="3"/>
      <c r="W2661" s="3"/>
    </row>
    <row r="2662" spans="1:23" ht="35.1" customHeight="1" x14ac:dyDescent="0.25">
      <c r="A2662" s="27"/>
      <c r="B2662" s="27"/>
      <c r="C2662" s="3"/>
      <c r="D2662" s="4"/>
      <c r="E2662" s="28"/>
      <c r="F2662" s="28"/>
      <c r="G2662" s="28"/>
      <c r="H2662" s="28"/>
      <c r="I2662" s="28"/>
      <c r="J2662" s="28"/>
      <c r="K2662" s="28"/>
      <c r="L2662" s="28"/>
      <c r="M2662" s="28"/>
      <c r="N2662" s="28"/>
      <c r="O2662" s="28"/>
      <c r="T2662" s="28"/>
      <c r="U2662" s="61"/>
      <c r="V2662" s="3"/>
      <c r="W2662" s="3"/>
    </row>
    <row r="2663" spans="1:23" ht="35.1" customHeight="1" x14ac:dyDescent="0.25">
      <c r="A2663" s="27"/>
      <c r="B2663" s="27"/>
      <c r="C2663" s="3"/>
      <c r="D2663" s="4"/>
      <c r="E2663" s="28"/>
      <c r="F2663" s="28"/>
      <c r="G2663" s="28"/>
      <c r="H2663" s="28"/>
      <c r="I2663" s="28"/>
      <c r="J2663" s="28"/>
      <c r="K2663" s="28"/>
      <c r="L2663" s="28"/>
      <c r="M2663" s="28"/>
      <c r="N2663" s="28"/>
      <c r="O2663" s="28"/>
      <c r="T2663" s="28"/>
      <c r="U2663" s="61"/>
      <c r="V2663" s="3"/>
      <c r="W2663" s="3"/>
    </row>
    <row r="2664" spans="1:23" ht="35.1" customHeight="1" x14ac:dyDescent="0.25">
      <c r="A2664" s="27"/>
      <c r="B2664" s="27"/>
      <c r="C2664" s="3"/>
      <c r="D2664" s="4"/>
      <c r="E2664" s="28"/>
      <c r="F2664" s="28"/>
      <c r="G2664" s="28"/>
      <c r="H2664" s="28"/>
      <c r="I2664" s="28"/>
      <c r="J2664" s="28"/>
      <c r="K2664" s="28"/>
      <c r="L2664" s="28"/>
      <c r="M2664" s="28"/>
      <c r="N2664" s="28"/>
      <c r="O2664" s="28"/>
      <c r="T2664" s="28"/>
      <c r="U2664" s="61"/>
      <c r="V2664" s="3"/>
      <c r="W2664" s="3"/>
    </row>
    <row r="2665" spans="1:23" ht="35.1" customHeight="1" x14ac:dyDescent="0.25">
      <c r="A2665" s="27"/>
      <c r="B2665" s="27"/>
      <c r="C2665" s="3"/>
      <c r="D2665" s="4"/>
      <c r="E2665" s="28"/>
      <c r="F2665" s="28"/>
      <c r="G2665" s="28"/>
      <c r="H2665" s="28"/>
      <c r="I2665" s="28"/>
      <c r="J2665" s="28"/>
      <c r="K2665" s="28"/>
      <c r="L2665" s="28"/>
      <c r="M2665" s="28"/>
      <c r="N2665" s="28"/>
      <c r="O2665" s="28"/>
      <c r="T2665" s="28"/>
      <c r="U2665" s="61"/>
      <c r="V2665" s="3"/>
      <c r="W2665" s="3"/>
    </row>
    <row r="2666" spans="1:23" ht="35.1" customHeight="1" x14ac:dyDescent="0.25">
      <c r="A2666" s="27"/>
      <c r="B2666" s="27"/>
      <c r="C2666" s="3"/>
      <c r="D2666" s="4"/>
      <c r="E2666" s="28"/>
      <c r="F2666" s="28"/>
      <c r="G2666" s="28"/>
      <c r="H2666" s="28"/>
      <c r="I2666" s="28"/>
      <c r="J2666" s="28"/>
      <c r="K2666" s="28"/>
      <c r="L2666" s="28"/>
      <c r="M2666" s="28"/>
      <c r="N2666" s="28"/>
      <c r="O2666" s="28"/>
      <c r="T2666" s="28"/>
      <c r="U2666" s="61"/>
      <c r="V2666" s="3"/>
      <c r="W2666" s="3"/>
    </row>
    <row r="2667" spans="1:23" ht="35.1" customHeight="1" x14ac:dyDescent="0.25">
      <c r="A2667" s="27"/>
      <c r="B2667" s="27"/>
      <c r="C2667" s="3"/>
      <c r="D2667" s="4"/>
      <c r="E2667" s="28"/>
      <c r="F2667" s="28"/>
      <c r="G2667" s="28"/>
      <c r="H2667" s="28"/>
      <c r="I2667" s="28"/>
      <c r="J2667" s="28"/>
      <c r="K2667" s="28"/>
      <c r="L2667" s="28"/>
      <c r="M2667" s="28"/>
      <c r="N2667" s="28"/>
      <c r="O2667" s="28"/>
      <c r="T2667" s="28"/>
      <c r="U2667" s="61"/>
      <c r="V2667" s="3"/>
      <c r="W2667" s="3"/>
    </row>
    <row r="2668" spans="1:23" ht="35.1" customHeight="1" x14ac:dyDescent="0.25">
      <c r="A2668" s="27"/>
      <c r="B2668" s="27"/>
      <c r="C2668" s="3"/>
      <c r="D2668" s="4"/>
      <c r="E2668" s="28"/>
      <c r="F2668" s="28"/>
      <c r="G2668" s="28"/>
      <c r="H2668" s="28"/>
      <c r="I2668" s="28"/>
      <c r="J2668" s="28"/>
      <c r="K2668" s="28"/>
      <c r="L2668" s="28"/>
      <c r="M2668" s="28"/>
      <c r="N2668" s="28"/>
      <c r="O2668" s="28"/>
      <c r="T2668" s="28"/>
      <c r="U2668" s="61"/>
      <c r="V2668" s="3"/>
      <c r="W2668" s="3"/>
    </row>
    <row r="2669" spans="1:23" ht="35.1" customHeight="1" x14ac:dyDescent="0.25">
      <c r="A2669" s="27"/>
      <c r="B2669" s="27"/>
      <c r="C2669" s="3"/>
      <c r="D2669" s="4"/>
      <c r="E2669" s="28"/>
      <c r="F2669" s="28"/>
      <c r="G2669" s="28"/>
      <c r="H2669" s="28"/>
      <c r="I2669" s="28"/>
      <c r="J2669" s="28"/>
      <c r="K2669" s="28"/>
      <c r="L2669" s="28"/>
      <c r="M2669" s="28"/>
      <c r="N2669" s="28"/>
      <c r="O2669" s="28"/>
      <c r="T2669" s="28"/>
      <c r="U2669" s="61"/>
      <c r="V2669" s="3"/>
      <c r="W2669" s="3"/>
    </row>
    <row r="2670" spans="1:23" ht="35.1" customHeight="1" x14ac:dyDescent="0.25">
      <c r="A2670" s="27"/>
      <c r="B2670" s="27"/>
      <c r="C2670" s="3"/>
      <c r="D2670" s="4"/>
      <c r="E2670" s="28"/>
      <c r="F2670" s="28"/>
      <c r="G2670" s="28"/>
      <c r="H2670" s="28"/>
      <c r="I2670" s="28"/>
      <c r="J2670" s="28"/>
      <c r="K2670" s="28"/>
      <c r="L2670" s="28"/>
      <c r="M2670" s="28"/>
      <c r="N2670" s="28"/>
      <c r="O2670" s="28"/>
      <c r="T2670" s="28"/>
      <c r="U2670" s="61"/>
      <c r="V2670" s="3"/>
      <c r="W2670" s="3"/>
    </row>
    <row r="2671" spans="1:23" ht="35.1" customHeight="1" x14ac:dyDescent="0.25">
      <c r="A2671" s="27"/>
      <c r="B2671" s="27"/>
      <c r="C2671" s="3"/>
      <c r="D2671" s="4"/>
      <c r="E2671" s="28"/>
      <c r="F2671" s="28"/>
      <c r="G2671" s="28"/>
      <c r="H2671" s="28"/>
      <c r="I2671" s="28"/>
      <c r="J2671" s="28"/>
      <c r="K2671" s="28"/>
      <c r="L2671" s="28"/>
      <c r="M2671" s="28"/>
      <c r="N2671" s="28"/>
      <c r="O2671" s="28"/>
      <c r="T2671" s="28"/>
      <c r="U2671" s="61"/>
      <c r="V2671" s="3"/>
      <c r="W2671" s="3"/>
    </row>
    <row r="2672" spans="1:23" ht="35.1" customHeight="1" x14ac:dyDescent="0.25">
      <c r="A2672" s="27"/>
      <c r="B2672" s="27"/>
      <c r="C2672" s="3"/>
      <c r="D2672" s="4"/>
      <c r="E2672" s="28"/>
      <c r="F2672" s="28"/>
      <c r="G2672" s="28"/>
      <c r="H2672" s="28"/>
      <c r="I2672" s="28"/>
      <c r="J2672" s="28"/>
      <c r="K2672" s="28"/>
      <c r="L2672" s="28"/>
      <c r="M2672" s="28"/>
      <c r="N2672" s="28"/>
      <c r="O2672" s="28"/>
      <c r="T2672" s="28"/>
      <c r="U2672" s="61"/>
      <c r="V2672" s="3"/>
      <c r="W2672" s="3"/>
    </row>
    <row r="2673" spans="1:23" ht="35.1" customHeight="1" x14ac:dyDescent="0.25">
      <c r="A2673" s="27"/>
      <c r="B2673" s="27"/>
      <c r="C2673" s="3"/>
      <c r="D2673" s="4"/>
      <c r="E2673" s="28"/>
      <c r="F2673" s="28"/>
      <c r="G2673" s="28"/>
      <c r="H2673" s="28"/>
      <c r="I2673" s="28"/>
      <c r="J2673" s="28"/>
      <c r="K2673" s="28"/>
      <c r="L2673" s="28"/>
      <c r="M2673" s="28"/>
      <c r="N2673" s="28"/>
      <c r="O2673" s="28"/>
      <c r="T2673" s="28"/>
      <c r="U2673" s="61"/>
      <c r="V2673" s="3"/>
      <c r="W2673" s="3"/>
    </row>
    <row r="2674" spans="1:23" ht="35.1" customHeight="1" x14ac:dyDescent="0.25">
      <c r="A2674" s="27"/>
      <c r="B2674" s="27"/>
      <c r="C2674" s="3"/>
      <c r="D2674" s="4"/>
      <c r="E2674" s="28"/>
      <c r="F2674" s="28"/>
      <c r="G2674" s="28"/>
      <c r="H2674" s="28"/>
      <c r="I2674" s="28"/>
      <c r="J2674" s="28"/>
      <c r="K2674" s="28"/>
      <c r="L2674" s="28"/>
      <c r="M2674" s="28"/>
      <c r="N2674" s="28"/>
      <c r="O2674" s="28"/>
      <c r="T2674" s="28"/>
      <c r="U2674" s="61"/>
      <c r="V2674" s="3"/>
      <c r="W2674" s="3"/>
    </row>
    <row r="2675" spans="1:23" ht="35.1" customHeight="1" x14ac:dyDescent="0.25">
      <c r="A2675" s="27"/>
      <c r="B2675" s="27"/>
      <c r="C2675" s="3"/>
      <c r="D2675" s="4"/>
      <c r="E2675" s="28"/>
      <c r="F2675" s="28"/>
      <c r="G2675" s="28"/>
      <c r="H2675" s="28"/>
      <c r="I2675" s="28"/>
      <c r="J2675" s="28"/>
      <c r="K2675" s="28"/>
      <c r="L2675" s="28"/>
      <c r="M2675" s="28"/>
      <c r="N2675" s="28"/>
      <c r="O2675" s="28"/>
      <c r="T2675" s="28"/>
      <c r="U2675" s="61"/>
      <c r="V2675" s="3"/>
      <c r="W2675" s="3"/>
    </row>
    <row r="2676" spans="1:23" ht="35.1" customHeight="1" x14ac:dyDescent="0.25">
      <c r="A2676" s="27"/>
      <c r="B2676" s="27"/>
      <c r="C2676" s="3"/>
      <c r="D2676" s="4"/>
      <c r="E2676" s="28"/>
      <c r="F2676" s="28"/>
      <c r="G2676" s="28"/>
      <c r="H2676" s="28"/>
      <c r="I2676" s="28"/>
      <c r="J2676" s="28"/>
      <c r="K2676" s="28"/>
      <c r="L2676" s="28"/>
      <c r="M2676" s="28"/>
      <c r="N2676" s="28"/>
      <c r="O2676" s="28"/>
      <c r="T2676" s="28"/>
      <c r="U2676" s="61"/>
      <c r="V2676" s="3"/>
      <c r="W2676" s="3"/>
    </row>
    <row r="2677" spans="1:23" ht="35.1" customHeight="1" x14ac:dyDescent="0.25">
      <c r="A2677" s="27"/>
      <c r="B2677" s="27"/>
      <c r="C2677" s="3"/>
      <c r="D2677" s="4"/>
      <c r="E2677" s="28"/>
      <c r="F2677" s="28"/>
      <c r="G2677" s="28"/>
      <c r="H2677" s="28"/>
      <c r="I2677" s="28"/>
      <c r="J2677" s="28"/>
      <c r="K2677" s="28"/>
      <c r="L2677" s="28"/>
      <c r="M2677" s="28"/>
      <c r="N2677" s="28"/>
      <c r="O2677" s="28"/>
      <c r="T2677" s="28"/>
      <c r="U2677" s="61"/>
      <c r="V2677" s="3"/>
      <c r="W2677" s="3"/>
    </row>
    <row r="2678" spans="1:23" ht="35.1" customHeight="1" x14ac:dyDescent="0.25">
      <c r="A2678" s="27"/>
      <c r="B2678" s="27"/>
      <c r="C2678" s="3"/>
      <c r="D2678" s="4"/>
      <c r="E2678" s="28"/>
      <c r="F2678" s="28"/>
      <c r="G2678" s="28"/>
      <c r="H2678" s="28"/>
      <c r="I2678" s="28"/>
      <c r="J2678" s="28"/>
      <c r="K2678" s="28"/>
      <c r="L2678" s="28"/>
      <c r="M2678" s="28"/>
      <c r="N2678" s="28"/>
      <c r="O2678" s="28"/>
      <c r="T2678" s="28"/>
      <c r="U2678" s="61"/>
      <c r="V2678" s="3"/>
      <c r="W2678" s="3"/>
    </row>
    <row r="2679" spans="1:23" ht="35.1" customHeight="1" x14ac:dyDescent="0.25">
      <c r="A2679" s="27"/>
      <c r="B2679" s="27"/>
      <c r="C2679" s="3"/>
      <c r="D2679" s="4"/>
      <c r="E2679" s="28"/>
      <c r="F2679" s="28"/>
      <c r="G2679" s="28"/>
      <c r="H2679" s="28"/>
      <c r="I2679" s="28"/>
      <c r="J2679" s="28"/>
      <c r="K2679" s="28"/>
      <c r="L2679" s="28"/>
      <c r="M2679" s="28"/>
      <c r="N2679" s="28"/>
      <c r="O2679" s="28"/>
      <c r="T2679" s="28"/>
      <c r="U2679" s="61"/>
      <c r="V2679" s="3"/>
      <c r="W2679" s="3"/>
    </row>
    <row r="2680" spans="1:23" ht="35.1" customHeight="1" x14ac:dyDescent="0.25">
      <c r="A2680" s="27"/>
      <c r="B2680" s="27"/>
      <c r="C2680" s="3"/>
      <c r="D2680" s="4"/>
      <c r="E2680" s="28"/>
      <c r="F2680" s="28"/>
      <c r="G2680" s="28"/>
      <c r="H2680" s="28"/>
      <c r="I2680" s="28"/>
      <c r="J2680" s="28"/>
      <c r="K2680" s="28"/>
      <c r="L2680" s="28"/>
      <c r="M2680" s="28"/>
      <c r="N2680" s="28"/>
      <c r="O2680" s="28"/>
      <c r="T2680" s="28"/>
      <c r="U2680" s="61"/>
      <c r="V2680" s="3"/>
      <c r="W2680" s="3"/>
    </row>
    <row r="2681" spans="1:23" ht="35.1" customHeight="1" x14ac:dyDescent="0.25">
      <c r="A2681" s="27"/>
      <c r="B2681" s="27"/>
      <c r="C2681" s="3"/>
      <c r="D2681" s="4"/>
      <c r="E2681" s="28"/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T2681" s="28"/>
      <c r="U2681" s="61"/>
      <c r="V2681" s="3"/>
      <c r="W2681" s="3"/>
    </row>
    <row r="2682" spans="1:23" ht="35.1" customHeight="1" x14ac:dyDescent="0.25">
      <c r="A2682" s="27"/>
      <c r="B2682" s="27"/>
      <c r="C2682" s="3"/>
      <c r="D2682" s="4"/>
      <c r="E2682" s="28"/>
      <c r="F2682" s="28"/>
      <c r="G2682" s="28"/>
      <c r="H2682" s="28"/>
      <c r="I2682" s="28"/>
      <c r="J2682" s="28"/>
      <c r="K2682" s="28"/>
      <c r="L2682" s="28"/>
      <c r="M2682" s="28"/>
      <c r="N2682" s="28"/>
      <c r="O2682" s="28"/>
      <c r="T2682" s="28"/>
      <c r="U2682" s="61"/>
      <c r="V2682" s="3"/>
      <c r="W2682" s="3"/>
    </row>
    <row r="2683" spans="1:23" ht="35.1" customHeight="1" x14ac:dyDescent="0.25">
      <c r="A2683" s="27"/>
      <c r="B2683" s="27"/>
      <c r="C2683" s="3"/>
      <c r="D2683" s="4"/>
      <c r="E2683" s="28"/>
      <c r="F2683" s="28"/>
      <c r="G2683" s="28"/>
      <c r="H2683" s="28"/>
      <c r="I2683" s="28"/>
      <c r="J2683" s="28"/>
      <c r="K2683" s="28"/>
      <c r="L2683" s="28"/>
      <c r="M2683" s="28"/>
      <c r="N2683" s="28"/>
      <c r="O2683" s="28"/>
      <c r="T2683" s="28"/>
      <c r="U2683" s="61"/>
      <c r="V2683" s="3"/>
      <c r="W2683" s="3"/>
    </row>
    <row r="2684" spans="1:23" ht="35.1" customHeight="1" x14ac:dyDescent="0.25">
      <c r="A2684" s="27"/>
      <c r="B2684" s="27"/>
      <c r="C2684" s="3"/>
      <c r="D2684" s="4"/>
      <c r="E2684" s="28"/>
      <c r="F2684" s="28"/>
      <c r="G2684" s="28"/>
      <c r="H2684" s="28"/>
      <c r="I2684" s="28"/>
      <c r="J2684" s="28"/>
      <c r="K2684" s="28"/>
      <c r="L2684" s="28"/>
      <c r="M2684" s="28"/>
      <c r="N2684" s="28"/>
      <c r="O2684" s="28"/>
      <c r="T2684" s="28"/>
      <c r="U2684" s="61"/>
      <c r="V2684" s="3"/>
      <c r="W2684" s="3"/>
    </row>
    <row r="2685" spans="1:23" ht="35.1" customHeight="1" x14ac:dyDescent="0.25">
      <c r="A2685" s="27"/>
      <c r="B2685" s="27"/>
      <c r="C2685" s="3"/>
      <c r="D2685" s="4"/>
      <c r="E2685" s="28"/>
      <c r="F2685" s="28"/>
      <c r="G2685" s="28"/>
      <c r="H2685" s="28"/>
      <c r="I2685" s="28"/>
      <c r="J2685" s="28"/>
      <c r="K2685" s="28"/>
      <c r="L2685" s="28"/>
      <c r="M2685" s="28"/>
      <c r="N2685" s="28"/>
      <c r="O2685" s="28"/>
      <c r="T2685" s="28"/>
      <c r="U2685" s="61"/>
      <c r="V2685" s="3"/>
      <c r="W2685" s="3"/>
    </row>
    <row r="2686" spans="1:23" ht="35.1" customHeight="1" x14ac:dyDescent="0.25">
      <c r="A2686" s="27"/>
      <c r="B2686" s="27"/>
      <c r="C2686" s="3"/>
      <c r="D2686" s="4"/>
      <c r="E2686" s="28"/>
      <c r="F2686" s="28"/>
      <c r="G2686" s="28"/>
      <c r="H2686" s="28"/>
      <c r="I2686" s="28"/>
      <c r="J2686" s="28"/>
      <c r="K2686" s="28"/>
      <c r="L2686" s="28"/>
      <c r="M2686" s="28"/>
      <c r="N2686" s="28"/>
      <c r="O2686" s="28"/>
      <c r="T2686" s="28"/>
      <c r="U2686" s="61"/>
      <c r="V2686" s="3"/>
      <c r="W2686" s="3"/>
    </row>
    <row r="2687" spans="1:23" ht="35.1" customHeight="1" x14ac:dyDescent="0.25">
      <c r="A2687" s="27"/>
      <c r="B2687" s="27"/>
      <c r="C2687" s="3"/>
      <c r="D2687" s="4"/>
      <c r="E2687" s="28"/>
      <c r="F2687" s="28"/>
      <c r="G2687" s="28"/>
      <c r="H2687" s="28"/>
      <c r="I2687" s="28"/>
      <c r="J2687" s="28"/>
      <c r="K2687" s="28"/>
      <c r="L2687" s="28"/>
      <c r="M2687" s="28"/>
      <c r="N2687" s="28"/>
      <c r="O2687" s="28"/>
      <c r="T2687" s="28"/>
      <c r="U2687" s="61"/>
      <c r="V2687" s="3"/>
      <c r="W2687" s="3"/>
    </row>
    <row r="2688" spans="1:23" ht="35.1" customHeight="1" x14ac:dyDescent="0.25">
      <c r="A2688" s="27"/>
      <c r="B2688" s="27"/>
      <c r="C2688" s="3"/>
      <c r="D2688" s="4"/>
      <c r="E2688" s="28"/>
      <c r="F2688" s="28"/>
      <c r="G2688" s="28"/>
      <c r="H2688" s="28"/>
      <c r="I2688" s="28"/>
      <c r="J2688" s="28"/>
      <c r="K2688" s="28"/>
      <c r="L2688" s="28"/>
      <c r="M2688" s="28"/>
      <c r="N2688" s="28"/>
      <c r="O2688" s="28"/>
      <c r="T2688" s="28"/>
      <c r="U2688" s="61"/>
      <c r="V2688" s="3"/>
      <c r="W2688" s="3"/>
    </row>
    <row r="2689" spans="1:23" ht="35.1" customHeight="1" x14ac:dyDescent="0.25">
      <c r="A2689" s="27"/>
      <c r="B2689" s="27"/>
      <c r="C2689" s="3"/>
      <c r="D2689" s="4"/>
      <c r="E2689" s="28"/>
      <c r="F2689" s="28"/>
      <c r="G2689" s="28"/>
      <c r="H2689" s="28"/>
      <c r="I2689" s="28"/>
      <c r="J2689" s="28"/>
      <c r="K2689" s="28"/>
      <c r="L2689" s="28"/>
      <c r="M2689" s="28"/>
      <c r="N2689" s="28"/>
      <c r="O2689" s="28"/>
      <c r="T2689" s="28"/>
      <c r="U2689" s="61"/>
      <c r="V2689" s="3"/>
      <c r="W2689" s="3"/>
    </row>
    <row r="2690" spans="1:23" ht="35.1" customHeight="1" x14ac:dyDescent="0.25">
      <c r="A2690" s="27"/>
      <c r="B2690" s="27"/>
      <c r="C2690" s="3"/>
      <c r="D2690" s="4"/>
      <c r="E2690" s="28"/>
      <c r="F2690" s="28"/>
      <c r="G2690" s="28"/>
      <c r="H2690" s="28"/>
      <c r="I2690" s="28"/>
      <c r="J2690" s="28"/>
      <c r="K2690" s="28"/>
      <c r="L2690" s="28"/>
      <c r="M2690" s="28"/>
      <c r="N2690" s="28"/>
      <c r="O2690" s="28"/>
      <c r="T2690" s="28"/>
      <c r="U2690" s="61"/>
      <c r="V2690" s="3"/>
      <c r="W2690" s="3"/>
    </row>
    <row r="2691" spans="1:23" ht="35.1" customHeight="1" x14ac:dyDescent="0.25">
      <c r="A2691" s="27"/>
      <c r="B2691" s="27"/>
      <c r="C2691" s="3"/>
      <c r="D2691" s="4"/>
      <c r="E2691" s="28"/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T2691" s="28"/>
      <c r="U2691" s="61"/>
      <c r="V2691" s="3"/>
      <c r="W2691" s="3"/>
    </row>
    <row r="2692" spans="1:23" ht="35.1" customHeight="1" x14ac:dyDescent="0.25">
      <c r="A2692" s="27"/>
      <c r="B2692" s="27"/>
      <c r="C2692" s="3"/>
      <c r="D2692" s="4"/>
      <c r="E2692" s="28"/>
      <c r="F2692" s="28"/>
      <c r="G2692" s="28"/>
      <c r="H2692" s="28"/>
      <c r="I2692" s="28"/>
      <c r="J2692" s="28"/>
      <c r="K2692" s="28"/>
      <c r="L2692" s="28"/>
      <c r="M2692" s="28"/>
      <c r="N2692" s="28"/>
      <c r="O2692" s="28"/>
      <c r="T2692" s="28"/>
      <c r="U2692" s="61"/>
      <c r="V2692" s="3"/>
      <c r="W2692" s="3"/>
    </row>
    <row r="2693" spans="1:23" ht="35.1" customHeight="1" x14ac:dyDescent="0.25">
      <c r="A2693" s="27"/>
      <c r="B2693" s="27"/>
      <c r="C2693" s="3"/>
      <c r="D2693" s="4"/>
      <c r="E2693" s="28"/>
      <c r="F2693" s="28"/>
      <c r="G2693" s="28"/>
      <c r="H2693" s="28"/>
      <c r="I2693" s="28"/>
      <c r="J2693" s="28"/>
      <c r="K2693" s="28"/>
      <c r="L2693" s="28"/>
      <c r="M2693" s="28"/>
      <c r="N2693" s="28"/>
      <c r="O2693" s="28"/>
      <c r="T2693" s="28"/>
      <c r="U2693" s="61"/>
      <c r="V2693" s="3"/>
      <c r="W2693" s="3"/>
    </row>
    <row r="2694" spans="1:23" ht="35.1" customHeight="1" x14ac:dyDescent="0.25">
      <c r="A2694" s="27"/>
      <c r="B2694" s="27"/>
      <c r="C2694" s="3"/>
      <c r="D2694" s="4"/>
      <c r="E2694" s="28"/>
      <c r="F2694" s="28"/>
      <c r="G2694" s="28"/>
      <c r="H2694" s="28"/>
      <c r="I2694" s="28"/>
      <c r="J2694" s="28"/>
      <c r="K2694" s="28"/>
      <c r="L2694" s="28"/>
      <c r="M2694" s="28"/>
      <c r="N2694" s="28"/>
      <c r="O2694" s="28"/>
      <c r="T2694" s="28"/>
      <c r="U2694" s="61"/>
      <c r="V2694" s="3"/>
      <c r="W2694" s="3"/>
    </row>
    <row r="2695" spans="1:23" ht="35.1" customHeight="1" x14ac:dyDescent="0.25">
      <c r="A2695" s="27"/>
      <c r="B2695" s="27"/>
      <c r="C2695" s="3"/>
      <c r="D2695" s="4"/>
      <c r="E2695" s="28"/>
      <c r="F2695" s="28"/>
      <c r="G2695" s="28"/>
      <c r="H2695" s="28"/>
      <c r="I2695" s="28"/>
      <c r="J2695" s="28"/>
      <c r="K2695" s="28"/>
      <c r="L2695" s="28"/>
      <c r="M2695" s="28"/>
      <c r="N2695" s="28"/>
      <c r="O2695" s="28"/>
      <c r="T2695" s="28"/>
      <c r="U2695" s="61"/>
      <c r="V2695" s="3"/>
      <c r="W2695" s="3"/>
    </row>
    <row r="2696" spans="1:23" ht="35.1" customHeight="1" x14ac:dyDescent="0.25">
      <c r="A2696" s="27"/>
      <c r="B2696" s="27"/>
      <c r="C2696" s="3"/>
      <c r="D2696" s="4"/>
      <c r="E2696" s="28"/>
      <c r="F2696" s="28"/>
      <c r="G2696" s="28"/>
      <c r="H2696" s="28"/>
      <c r="I2696" s="28"/>
      <c r="J2696" s="28"/>
      <c r="K2696" s="28"/>
      <c r="L2696" s="28"/>
      <c r="M2696" s="28"/>
      <c r="N2696" s="28"/>
      <c r="O2696" s="28"/>
      <c r="T2696" s="28"/>
      <c r="U2696" s="61"/>
      <c r="V2696" s="3"/>
      <c r="W2696" s="3"/>
    </row>
    <row r="2697" spans="1:23" ht="35.1" customHeight="1" x14ac:dyDescent="0.25">
      <c r="A2697" s="27"/>
      <c r="B2697" s="27"/>
      <c r="C2697" s="3"/>
      <c r="D2697" s="4"/>
      <c r="E2697" s="28"/>
      <c r="F2697" s="28"/>
      <c r="G2697" s="28"/>
      <c r="H2697" s="28"/>
      <c r="I2697" s="28"/>
      <c r="J2697" s="28"/>
      <c r="K2697" s="28"/>
      <c r="L2697" s="28"/>
      <c r="M2697" s="28"/>
      <c r="N2697" s="28"/>
      <c r="O2697" s="28"/>
      <c r="T2697" s="28"/>
      <c r="U2697" s="61"/>
      <c r="V2697" s="3"/>
      <c r="W2697" s="3"/>
    </row>
    <row r="2698" spans="1:23" ht="35.1" customHeight="1" x14ac:dyDescent="0.25">
      <c r="A2698" s="27"/>
      <c r="B2698" s="27"/>
      <c r="C2698" s="3"/>
      <c r="D2698" s="4"/>
      <c r="E2698" s="28"/>
      <c r="F2698" s="28"/>
      <c r="G2698" s="28"/>
      <c r="H2698" s="28"/>
      <c r="I2698" s="28"/>
      <c r="J2698" s="28"/>
      <c r="K2698" s="28"/>
      <c r="L2698" s="28"/>
      <c r="M2698" s="28"/>
      <c r="N2698" s="28"/>
      <c r="O2698" s="28"/>
      <c r="T2698" s="28"/>
      <c r="U2698" s="61"/>
      <c r="V2698" s="3"/>
      <c r="W2698" s="3"/>
    </row>
    <row r="2699" spans="1:23" ht="35.1" customHeight="1" x14ac:dyDescent="0.25">
      <c r="A2699" s="27"/>
      <c r="B2699" s="27"/>
      <c r="C2699" s="3"/>
      <c r="D2699" s="4"/>
      <c r="E2699" s="28"/>
      <c r="F2699" s="28"/>
      <c r="G2699" s="28"/>
      <c r="H2699" s="28"/>
      <c r="I2699" s="28"/>
      <c r="J2699" s="28"/>
      <c r="K2699" s="28"/>
      <c r="L2699" s="28"/>
      <c r="M2699" s="28"/>
      <c r="N2699" s="28"/>
      <c r="O2699" s="28"/>
      <c r="T2699" s="28"/>
      <c r="U2699" s="61"/>
      <c r="V2699" s="3"/>
      <c r="W2699" s="3"/>
    </row>
    <row r="2700" spans="1:23" ht="35.1" customHeight="1" x14ac:dyDescent="0.25">
      <c r="A2700" s="27"/>
      <c r="B2700" s="27"/>
      <c r="C2700" s="3"/>
      <c r="D2700" s="4"/>
      <c r="E2700" s="28"/>
      <c r="F2700" s="28"/>
      <c r="G2700" s="28"/>
      <c r="H2700" s="28"/>
      <c r="I2700" s="28"/>
      <c r="J2700" s="28"/>
      <c r="K2700" s="28"/>
      <c r="L2700" s="28"/>
      <c r="M2700" s="28"/>
      <c r="N2700" s="28"/>
      <c r="O2700" s="28"/>
      <c r="T2700" s="28"/>
      <c r="U2700" s="61"/>
      <c r="V2700" s="3"/>
      <c r="W2700" s="3"/>
    </row>
    <row r="2701" spans="1:23" ht="35.1" customHeight="1" x14ac:dyDescent="0.25">
      <c r="A2701" s="27"/>
      <c r="B2701" s="27"/>
      <c r="C2701" s="3"/>
      <c r="D2701" s="4"/>
      <c r="E2701" s="28"/>
      <c r="F2701" s="28"/>
      <c r="G2701" s="28"/>
      <c r="H2701" s="28"/>
      <c r="I2701" s="28"/>
      <c r="J2701" s="28"/>
      <c r="K2701" s="28"/>
      <c r="L2701" s="28"/>
      <c r="M2701" s="28"/>
      <c r="N2701" s="28"/>
      <c r="O2701" s="28"/>
      <c r="T2701" s="28"/>
      <c r="U2701" s="61"/>
      <c r="V2701" s="3"/>
      <c r="W2701" s="3"/>
    </row>
    <row r="2702" spans="1:23" ht="35.1" customHeight="1" x14ac:dyDescent="0.25">
      <c r="A2702" s="27"/>
      <c r="B2702" s="27"/>
      <c r="C2702" s="3"/>
      <c r="D2702" s="4"/>
      <c r="E2702" s="28"/>
      <c r="F2702" s="28"/>
      <c r="G2702" s="28"/>
      <c r="H2702" s="28"/>
      <c r="I2702" s="28"/>
      <c r="J2702" s="28"/>
      <c r="K2702" s="28"/>
      <c r="L2702" s="28"/>
      <c r="M2702" s="28"/>
      <c r="N2702" s="28"/>
      <c r="O2702" s="28"/>
      <c r="T2702" s="28"/>
      <c r="U2702" s="61"/>
      <c r="V2702" s="3"/>
      <c r="W2702" s="3"/>
    </row>
    <row r="2703" spans="1:23" ht="35.1" customHeight="1" x14ac:dyDescent="0.25">
      <c r="A2703" s="27"/>
      <c r="B2703" s="27"/>
      <c r="C2703" s="3"/>
      <c r="D2703" s="4"/>
      <c r="E2703" s="28"/>
      <c r="F2703" s="28"/>
      <c r="G2703" s="28"/>
      <c r="H2703" s="28"/>
      <c r="I2703" s="28"/>
      <c r="J2703" s="28"/>
      <c r="K2703" s="28"/>
      <c r="L2703" s="28"/>
      <c r="M2703" s="28"/>
      <c r="N2703" s="28"/>
      <c r="O2703" s="28"/>
      <c r="T2703" s="28"/>
      <c r="U2703" s="61"/>
      <c r="V2703" s="3"/>
      <c r="W2703" s="3"/>
    </row>
    <row r="2704" spans="1:23" ht="35.1" customHeight="1" x14ac:dyDescent="0.25">
      <c r="A2704" s="27"/>
      <c r="B2704" s="27"/>
      <c r="C2704" s="3"/>
      <c r="D2704" s="4"/>
      <c r="E2704" s="28"/>
      <c r="F2704" s="28"/>
      <c r="G2704" s="28"/>
      <c r="H2704" s="28"/>
      <c r="I2704" s="28"/>
      <c r="J2704" s="28"/>
      <c r="K2704" s="28"/>
      <c r="L2704" s="28"/>
      <c r="M2704" s="28"/>
      <c r="N2704" s="28"/>
      <c r="O2704" s="28"/>
      <c r="T2704" s="28"/>
      <c r="U2704" s="61"/>
      <c r="V2704" s="3"/>
      <c r="W2704" s="3"/>
    </row>
    <row r="2705" spans="1:23" ht="35.1" customHeight="1" x14ac:dyDescent="0.25">
      <c r="A2705" s="27"/>
      <c r="B2705" s="27"/>
      <c r="C2705" s="3"/>
      <c r="D2705" s="4"/>
      <c r="E2705" s="28"/>
      <c r="F2705" s="28"/>
      <c r="G2705" s="28"/>
      <c r="H2705" s="28"/>
      <c r="I2705" s="28"/>
      <c r="J2705" s="28"/>
      <c r="K2705" s="28"/>
      <c r="L2705" s="28"/>
      <c r="M2705" s="28"/>
      <c r="N2705" s="28"/>
      <c r="O2705" s="28"/>
      <c r="T2705" s="28"/>
      <c r="U2705" s="61"/>
      <c r="V2705" s="3"/>
      <c r="W2705" s="3"/>
    </row>
    <row r="2706" spans="1:23" ht="35.1" customHeight="1" x14ac:dyDescent="0.25">
      <c r="A2706" s="27"/>
      <c r="B2706" s="27"/>
      <c r="C2706" s="3"/>
      <c r="D2706" s="4"/>
      <c r="E2706" s="28"/>
      <c r="F2706" s="28"/>
      <c r="G2706" s="28"/>
      <c r="H2706" s="28"/>
      <c r="I2706" s="28"/>
      <c r="J2706" s="28"/>
      <c r="K2706" s="28"/>
      <c r="L2706" s="28"/>
      <c r="M2706" s="28"/>
      <c r="N2706" s="28"/>
      <c r="O2706" s="28"/>
      <c r="T2706" s="28"/>
      <c r="U2706" s="61"/>
      <c r="V2706" s="3"/>
      <c r="W2706" s="3"/>
    </row>
    <row r="2707" spans="1:23" ht="35.1" customHeight="1" x14ac:dyDescent="0.25">
      <c r="A2707" s="27"/>
      <c r="B2707" s="27"/>
      <c r="C2707" s="3"/>
      <c r="D2707" s="4"/>
      <c r="E2707" s="28"/>
      <c r="F2707" s="28"/>
      <c r="G2707" s="28"/>
      <c r="H2707" s="28"/>
      <c r="I2707" s="28"/>
      <c r="J2707" s="28"/>
      <c r="K2707" s="28"/>
      <c r="L2707" s="28"/>
      <c r="M2707" s="28"/>
      <c r="N2707" s="28"/>
      <c r="O2707" s="28"/>
      <c r="T2707" s="28"/>
      <c r="U2707" s="61"/>
      <c r="V2707" s="3"/>
      <c r="W2707" s="3"/>
    </row>
    <row r="2708" spans="1:23" ht="35.1" customHeight="1" x14ac:dyDescent="0.25">
      <c r="A2708" s="27"/>
      <c r="B2708" s="27"/>
      <c r="C2708" s="3"/>
      <c r="D2708" s="4"/>
      <c r="E2708" s="28"/>
      <c r="F2708" s="28"/>
      <c r="G2708" s="28"/>
      <c r="H2708" s="28"/>
      <c r="I2708" s="28"/>
      <c r="J2708" s="28"/>
      <c r="K2708" s="28"/>
      <c r="L2708" s="28"/>
      <c r="M2708" s="28"/>
      <c r="N2708" s="28"/>
      <c r="O2708" s="28"/>
      <c r="T2708" s="28"/>
      <c r="U2708" s="61"/>
      <c r="V2708" s="3"/>
      <c r="W2708" s="3"/>
    </row>
    <row r="2709" spans="1:23" ht="35.1" customHeight="1" x14ac:dyDescent="0.25">
      <c r="A2709" s="27"/>
      <c r="B2709" s="27"/>
      <c r="C2709" s="3"/>
      <c r="D2709" s="4"/>
      <c r="E2709" s="28"/>
      <c r="F2709" s="28"/>
      <c r="G2709" s="28"/>
      <c r="H2709" s="28"/>
      <c r="I2709" s="28"/>
      <c r="J2709" s="28"/>
      <c r="K2709" s="28"/>
      <c r="L2709" s="28"/>
      <c r="M2709" s="28"/>
      <c r="N2709" s="28"/>
      <c r="O2709" s="28"/>
      <c r="T2709" s="28"/>
      <c r="U2709" s="61"/>
      <c r="V2709" s="3"/>
      <c r="W2709" s="3"/>
    </row>
    <row r="2710" spans="1:23" ht="35.1" customHeight="1" x14ac:dyDescent="0.25">
      <c r="A2710" s="27"/>
      <c r="B2710" s="27"/>
      <c r="C2710" s="3"/>
      <c r="D2710" s="4"/>
      <c r="E2710" s="28"/>
      <c r="F2710" s="28"/>
      <c r="G2710" s="28"/>
      <c r="H2710" s="28"/>
      <c r="I2710" s="28"/>
      <c r="J2710" s="28"/>
      <c r="K2710" s="28"/>
      <c r="L2710" s="28"/>
      <c r="M2710" s="28"/>
      <c r="N2710" s="28"/>
      <c r="O2710" s="28"/>
      <c r="T2710" s="28"/>
      <c r="U2710" s="61"/>
      <c r="V2710" s="3"/>
      <c r="W2710" s="3"/>
    </row>
    <row r="2711" spans="1:23" ht="35.1" customHeight="1" x14ac:dyDescent="0.25">
      <c r="A2711" s="27"/>
      <c r="B2711" s="27"/>
      <c r="C2711" s="3"/>
      <c r="D2711" s="4"/>
      <c r="E2711" s="28"/>
      <c r="F2711" s="28"/>
      <c r="G2711" s="28"/>
      <c r="H2711" s="28"/>
      <c r="I2711" s="28"/>
      <c r="J2711" s="28"/>
      <c r="K2711" s="28"/>
      <c r="L2711" s="28"/>
      <c r="M2711" s="28"/>
      <c r="N2711" s="28"/>
      <c r="O2711" s="28"/>
      <c r="T2711" s="28"/>
      <c r="U2711" s="61"/>
      <c r="V2711" s="3"/>
      <c r="W2711" s="3"/>
    </row>
    <row r="2712" spans="1:23" ht="35.1" customHeight="1" x14ac:dyDescent="0.25">
      <c r="A2712" s="27"/>
      <c r="B2712" s="27"/>
      <c r="C2712" s="3"/>
      <c r="D2712" s="4"/>
      <c r="E2712" s="28"/>
      <c r="F2712" s="28"/>
      <c r="G2712" s="28"/>
      <c r="H2712" s="28"/>
      <c r="I2712" s="28"/>
      <c r="J2712" s="28"/>
      <c r="K2712" s="28"/>
      <c r="L2712" s="28"/>
      <c r="M2712" s="28"/>
      <c r="N2712" s="28"/>
      <c r="O2712" s="28"/>
      <c r="T2712" s="28"/>
      <c r="U2712" s="61"/>
      <c r="V2712" s="3"/>
      <c r="W2712" s="3"/>
    </row>
    <row r="2713" spans="1:23" ht="35.1" customHeight="1" x14ac:dyDescent="0.25">
      <c r="A2713" s="27"/>
      <c r="B2713" s="27"/>
      <c r="C2713" s="3"/>
      <c r="D2713" s="4"/>
      <c r="E2713" s="28"/>
      <c r="F2713" s="28"/>
      <c r="G2713" s="28"/>
      <c r="H2713" s="28"/>
      <c r="I2713" s="28"/>
      <c r="J2713" s="28"/>
      <c r="K2713" s="28"/>
      <c r="L2713" s="28"/>
      <c r="M2713" s="28"/>
      <c r="N2713" s="28"/>
      <c r="O2713" s="28"/>
      <c r="T2713" s="28"/>
      <c r="U2713" s="61"/>
      <c r="V2713" s="3"/>
      <c r="W2713" s="3"/>
    </row>
    <row r="2714" spans="1:23" ht="35.1" customHeight="1" x14ac:dyDescent="0.25">
      <c r="A2714" s="27"/>
      <c r="B2714" s="27"/>
      <c r="C2714" s="3"/>
      <c r="D2714" s="4"/>
      <c r="E2714" s="28"/>
      <c r="F2714" s="28"/>
      <c r="G2714" s="28"/>
      <c r="H2714" s="28"/>
      <c r="I2714" s="28"/>
      <c r="J2714" s="28"/>
      <c r="K2714" s="28"/>
      <c r="L2714" s="28"/>
      <c r="M2714" s="28"/>
      <c r="N2714" s="28"/>
      <c r="O2714" s="28"/>
      <c r="T2714" s="28"/>
      <c r="U2714" s="61"/>
      <c r="V2714" s="3"/>
      <c r="W2714" s="3"/>
    </row>
    <row r="2715" spans="1:23" ht="35.1" customHeight="1" x14ac:dyDescent="0.25">
      <c r="A2715" s="27"/>
      <c r="B2715" s="27"/>
      <c r="C2715" s="3"/>
      <c r="D2715" s="4"/>
      <c r="E2715" s="28"/>
      <c r="F2715" s="28"/>
      <c r="G2715" s="28"/>
      <c r="H2715" s="28"/>
      <c r="I2715" s="28"/>
      <c r="J2715" s="28"/>
      <c r="K2715" s="28"/>
      <c r="L2715" s="28"/>
      <c r="M2715" s="28"/>
      <c r="N2715" s="28"/>
      <c r="O2715" s="28"/>
      <c r="T2715" s="28"/>
      <c r="U2715" s="61"/>
      <c r="V2715" s="3"/>
      <c r="W2715" s="3"/>
    </row>
    <row r="2716" spans="1:23" ht="35.1" customHeight="1" x14ac:dyDescent="0.25">
      <c r="A2716" s="27"/>
      <c r="B2716" s="27"/>
      <c r="C2716" s="3"/>
      <c r="D2716" s="4"/>
      <c r="E2716" s="28"/>
      <c r="F2716" s="28"/>
      <c r="G2716" s="28"/>
      <c r="H2716" s="28"/>
      <c r="I2716" s="28"/>
      <c r="J2716" s="28"/>
      <c r="K2716" s="28"/>
      <c r="L2716" s="28"/>
      <c r="M2716" s="28"/>
      <c r="N2716" s="28"/>
      <c r="O2716" s="28"/>
      <c r="T2716" s="28"/>
      <c r="U2716" s="61"/>
      <c r="V2716" s="3"/>
      <c r="W2716" s="3"/>
    </row>
    <row r="2717" spans="1:23" ht="35.1" customHeight="1" x14ac:dyDescent="0.25">
      <c r="A2717" s="27"/>
      <c r="B2717" s="27"/>
      <c r="C2717" s="3"/>
      <c r="D2717" s="4"/>
      <c r="E2717" s="28"/>
      <c r="F2717" s="28"/>
      <c r="G2717" s="28"/>
      <c r="H2717" s="28"/>
      <c r="I2717" s="28"/>
      <c r="J2717" s="28"/>
      <c r="K2717" s="28"/>
      <c r="L2717" s="28"/>
      <c r="M2717" s="28"/>
      <c r="N2717" s="28"/>
      <c r="O2717" s="28"/>
      <c r="T2717" s="28"/>
      <c r="U2717" s="61"/>
      <c r="V2717" s="3"/>
      <c r="W2717" s="3"/>
    </row>
    <row r="2718" spans="1:23" ht="35.1" customHeight="1" x14ac:dyDescent="0.25">
      <c r="A2718" s="27"/>
      <c r="B2718" s="27"/>
      <c r="C2718" s="3"/>
      <c r="D2718" s="4"/>
      <c r="E2718" s="28"/>
      <c r="F2718" s="28"/>
      <c r="G2718" s="28"/>
      <c r="H2718" s="28"/>
      <c r="I2718" s="28"/>
      <c r="J2718" s="28"/>
      <c r="K2718" s="28"/>
      <c r="L2718" s="28"/>
      <c r="M2718" s="28"/>
      <c r="N2718" s="28"/>
      <c r="O2718" s="28"/>
      <c r="T2718" s="28"/>
      <c r="U2718" s="61"/>
      <c r="V2718" s="3"/>
      <c r="W2718" s="3"/>
    </row>
    <row r="2719" spans="1:23" ht="35.1" customHeight="1" x14ac:dyDescent="0.25">
      <c r="A2719" s="27"/>
      <c r="B2719" s="27"/>
      <c r="C2719" s="3"/>
      <c r="D2719" s="4"/>
      <c r="E2719" s="28"/>
      <c r="F2719" s="28"/>
      <c r="G2719" s="28"/>
      <c r="H2719" s="28"/>
      <c r="I2719" s="28"/>
      <c r="J2719" s="28"/>
      <c r="K2719" s="28"/>
      <c r="L2719" s="28"/>
      <c r="M2719" s="28"/>
      <c r="N2719" s="28"/>
      <c r="O2719" s="28"/>
      <c r="T2719" s="28"/>
      <c r="U2719" s="61"/>
      <c r="V2719" s="3"/>
      <c r="W2719" s="3"/>
    </row>
    <row r="2720" spans="1:23" ht="35.1" customHeight="1" x14ac:dyDescent="0.25">
      <c r="A2720" s="27"/>
      <c r="B2720" s="27"/>
      <c r="C2720" s="3"/>
      <c r="D2720" s="4"/>
      <c r="E2720" s="28"/>
      <c r="F2720" s="28"/>
      <c r="G2720" s="28"/>
      <c r="H2720" s="28"/>
      <c r="I2720" s="28"/>
      <c r="J2720" s="28"/>
      <c r="K2720" s="28"/>
      <c r="L2720" s="28"/>
      <c r="M2720" s="28"/>
      <c r="N2720" s="28"/>
      <c r="O2720" s="28"/>
      <c r="T2720" s="28"/>
      <c r="U2720" s="61"/>
      <c r="V2720" s="3"/>
      <c r="W2720" s="3"/>
    </row>
    <row r="2721" spans="1:23" ht="35.1" customHeight="1" x14ac:dyDescent="0.25">
      <c r="A2721" s="27"/>
      <c r="B2721" s="27"/>
      <c r="C2721" s="3"/>
      <c r="D2721" s="4"/>
      <c r="E2721" s="28"/>
      <c r="F2721" s="28"/>
      <c r="G2721" s="28"/>
      <c r="H2721" s="28"/>
      <c r="I2721" s="28"/>
      <c r="J2721" s="28"/>
      <c r="K2721" s="28"/>
      <c r="L2721" s="28"/>
      <c r="M2721" s="28"/>
      <c r="N2721" s="28"/>
      <c r="O2721" s="28"/>
      <c r="T2721" s="28"/>
      <c r="U2721" s="61"/>
      <c r="V2721" s="3"/>
      <c r="W2721" s="3"/>
    </row>
    <row r="2722" spans="1:23" ht="35.1" customHeight="1" x14ac:dyDescent="0.25">
      <c r="A2722" s="27"/>
      <c r="B2722" s="27"/>
      <c r="C2722" s="3"/>
      <c r="D2722" s="4"/>
      <c r="E2722" s="28"/>
      <c r="F2722" s="28"/>
      <c r="G2722" s="28"/>
      <c r="H2722" s="28"/>
      <c r="I2722" s="28"/>
      <c r="J2722" s="28"/>
      <c r="K2722" s="28"/>
      <c r="L2722" s="28"/>
      <c r="M2722" s="28"/>
      <c r="N2722" s="28"/>
      <c r="O2722" s="28"/>
      <c r="T2722" s="28"/>
      <c r="U2722" s="61"/>
      <c r="V2722" s="3"/>
      <c r="W2722" s="3"/>
    </row>
    <row r="2723" spans="1:23" ht="35.1" customHeight="1" x14ac:dyDescent="0.25">
      <c r="A2723" s="27"/>
      <c r="B2723" s="27"/>
      <c r="C2723" s="3"/>
      <c r="D2723" s="4"/>
      <c r="E2723" s="28"/>
      <c r="F2723" s="28"/>
      <c r="G2723" s="28"/>
      <c r="H2723" s="28"/>
      <c r="I2723" s="28"/>
      <c r="J2723" s="28"/>
      <c r="K2723" s="28"/>
      <c r="L2723" s="28"/>
      <c r="M2723" s="28"/>
      <c r="N2723" s="28"/>
      <c r="O2723" s="28"/>
      <c r="T2723" s="28"/>
      <c r="U2723" s="61"/>
      <c r="V2723" s="3"/>
      <c r="W2723" s="3"/>
    </row>
    <row r="2724" spans="1:23" ht="35.1" customHeight="1" x14ac:dyDescent="0.25">
      <c r="A2724" s="27"/>
      <c r="B2724" s="27"/>
      <c r="C2724" s="3"/>
      <c r="D2724" s="4"/>
      <c r="E2724" s="28"/>
      <c r="F2724" s="28"/>
      <c r="G2724" s="28"/>
      <c r="H2724" s="28"/>
      <c r="I2724" s="28"/>
      <c r="J2724" s="28"/>
      <c r="K2724" s="28"/>
      <c r="L2724" s="28"/>
      <c r="M2724" s="28"/>
      <c r="N2724" s="28"/>
      <c r="O2724" s="28"/>
      <c r="T2724" s="28"/>
      <c r="U2724" s="61"/>
      <c r="V2724" s="3"/>
      <c r="W2724" s="3"/>
    </row>
    <row r="2725" spans="1:23" ht="35.1" customHeight="1" x14ac:dyDescent="0.25">
      <c r="A2725" s="27"/>
      <c r="B2725" s="27"/>
      <c r="C2725" s="3"/>
      <c r="D2725" s="4"/>
      <c r="E2725" s="28"/>
      <c r="F2725" s="28"/>
      <c r="G2725" s="28"/>
      <c r="H2725" s="28"/>
      <c r="I2725" s="28"/>
      <c r="J2725" s="28"/>
      <c r="K2725" s="28"/>
      <c r="L2725" s="28"/>
      <c r="M2725" s="28"/>
      <c r="N2725" s="28"/>
      <c r="O2725" s="28"/>
      <c r="T2725" s="28"/>
      <c r="U2725" s="61"/>
      <c r="V2725" s="3"/>
      <c r="W2725" s="3"/>
    </row>
    <row r="2726" spans="1:23" ht="35.1" customHeight="1" x14ac:dyDescent="0.25">
      <c r="A2726" s="27"/>
      <c r="B2726" s="27"/>
      <c r="C2726" s="3"/>
      <c r="D2726" s="4"/>
      <c r="E2726" s="28"/>
      <c r="F2726" s="28"/>
      <c r="G2726" s="28"/>
      <c r="H2726" s="28"/>
      <c r="I2726" s="28"/>
      <c r="J2726" s="28"/>
      <c r="K2726" s="28"/>
      <c r="L2726" s="28"/>
      <c r="M2726" s="28"/>
      <c r="N2726" s="28"/>
      <c r="O2726" s="28"/>
      <c r="T2726" s="28"/>
      <c r="U2726" s="61"/>
      <c r="V2726" s="3"/>
      <c r="W2726" s="3"/>
    </row>
    <row r="2727" spans="1:23" ht="35.1" customHeight="1" x14ac:dyDescent="0.25">
      <c r="A2727" s="27"/>
      <c r="B2727" s="27"/>
      <c r="C2727" s="3"/>
      <c r="D2727" s="4"/>
      <c r="E2727" s="28"/>
      <c r="F2727" s="28"/>
      <c r="G2727" s="28"/>
      <c r="H2727" s="28"/>
      <c r="I2727" s="28"/>
      <c r="J2727" s="28"/>
      <c r="K2727" s="28"/>
      <c r="L2727" s="28"/>
      <c r="M2727" s="28"/>
      <c r="N2727" s="28"/>
      <c r="O2727" s="28"/>
      <c r="T2727" s="28"/>
      <c r="U2727" s="61"/>
      <c r="V2727" s="3"/>
      <c r="W2727" s="3"/>
    </row>
    <row r="2728" spans="1:23" ht="35.1" customHeight="1" x14ac:dyDescent="0.25">
      <c r="A2728" s="27"/>
      <c r="B2728" s="27"/>
      <c r="C2728" s="3"/>
      <c r="D2728" s="4"/>
      <c r="E2728" s="28"/>
      <c r="F2728" s="28"/>
      <c r="G2728" s="28"/>
      <c r="H2728" s="28"/>
      <c r="I2728" s="28"/>
      <c r="J2728" s="28"/>
      <c r="K2728" s="28"/>
      <c r="L2728" s="28"/>
      <c r="M2728" s="28"/>
      <c r="N2728" s="28"/>
      <c r="O2728" s="28"/>
      <c r="T2728" s="28"/>
      <c r="U2728" s="61"/>
      <c r="V2728" s="3"/>
      <c r="W2728" s="3"/>
    </row>
    <row r="2729" spans="1:23" ht="35.1" customHeight="1" x14ac:dyDescent="0.25">
      <c r="A2729" s="27"/>
      <c r="B2729" s="27"/>
      <c r="C2729" s="3"/>
      <c r="D2729" s="4"/>
      <c r="E2729" s="28"/>
      <c r="F2729" s="28"/>
      <c r="G2729" s="28"/>
      <c r="H2729" s="28"/>
      <c r="I2729" s="28"/>
      <c r="J2729" s="28"/>
      <c r="K2729" s="28"/>
      <c r="L2729" s="28"/>
      <c r="M2729" s="28"/>
      <c r="N2729" s="28"/>
      <c r="O2729" s="28"/>
      <c r="T2729" s="28"/>
      <c r="U2729" s="61"/>
      <c r="V2729" s="3"/>
      <c r="W2729" s="3"/>
    </row>
    <row r="2730" spans="1:23" ht="35.1" customHeight="1" x14ac:dyDescent="0.25">
      <c r="A2730" s="27"/>
      <c r="B2730" s="27"/>
      <c r="C2730" s="3"/>
      <c r="D2730" s="4"/>
      <c r="E2730" s="28"/>
      <c r="F2730" s="28"/>
      <c r="G2730" s="28"/>
      <c r="H2730" s="28"/>
      <c r="I2730" s="28"/>
      <c r="J2730" s="28"/>
      <c r="K2730" s="28"/>
      <c r="L2730" s="28"/>
      <c r="M2730" s="28"/>
      <c r="N2730" s="28"/>
      <c r="O2730" s="28"/>
      <c r="T2730" s="28"/>
      <c r="U2730" s="61"/>
      <c r="V2730" s="3"/>
      <c r="W2730" s="3"/>
    </row>
    <row r="2731" spans="1:23" ht="35.1" customHeight="1" x14ac:dyDescent="0.25">
      <c r="A2731" s="27"/>
      <c r="B2731" s="27"/>
      <c r="C2731" s="3"/>
      <c r="D2731" s="4"/>
      <c r="E2731" s="28"/>
      <c r="F2731" s="28"/>
      <c r="G2731" s="28"/>
      <c r="H2731" s="28"/>
      <c r="I2731" s="28"/>
      <c r="J2731" s="28"/>
      <c r="K2731" s="28"/>
      <c r="L2731" s="28"/>
      <c r="M2731" s="28"/>
      <c r="N2731" s="28"/>
      <c r="O2731" s="28"/>
      <c r="T2731" s="28"/>
      <c r="U2731" s="61"/>
      <c r="V2731" s="3"/>
      <c r="W2731" s="3"/>
    </row>
    <row r="2732" spans="1:23" ht="35.1" customHeight="1" x14ac:dyDescent="0.25">
      <c r="A2732" s="27"/>
      <c r="B2732" s="27"/>
      <c r="C2732" s="3"/>
      <c r="D2732" s="4"/>
      <c r="E2732" s="28"/>
      <c r="F2732" s="28"/>
      <c r="G2732" s="28"/>
      <c r="H2732" s="28"/>
      <c r="I2732" s="28"/>
      <c r="J2732" s="28"/>
      <c r="K2732" s="28"/>
      <c r="L2732" s="28"/>
      <c r="M2732" s="28"/>
      <c r="N2732" s="28"/>
      <c r="O2732" s="28"/>
      <c r="T2732" s="28"/>
      <c r="U2732" s="61"/>
      <c r="V2732" s="3"/>
      <c r="W2732" s="3"/>
    </row>
    <row r="2733" spans="1:23" ht="35.1" customHeight="1" x14ac:dyDescent="0.25">
      <c r="A2733" s="27"/>
      <c r="B2733" s="27"/>
      <c r="C2733" s="3"/>
      <c r="D2733" s="4"/>
      <c r="E2733" s="28"/>
      <c r="F2733" s="28"/>
      <c r="G2733" s="28"/>
      <c r="H2733" s="28"/>
      <c r="I2733" s="28"/>
      <c r="J2733" s="28"/>
      <c r="K2733" s="28"/>
      <c r="L2733" s="28"/>
      <c r="M2733" s="28"/>
      <c r="N2733" s="28"/>
      <c r="O2733" s="28"/>
      <c r="T2733" s="28"/>
      <c r="U2733" s="61"/>
      <c r="V2733" s="3"/>
      <c r="W2733" s="3"/>
    </row>
    <row r="2734" spans="1:23" ht="35.1" customHeight="1" x14ac:dyDescent="0.25">
      <c r="A2734" s="27"/>
      <c r="B2734" s="27"/>
      <c r="C2734" s="3"/>
      <c r="D2734" s="4"/>
      <c r="E2734" s="28"/>
      <c r="F2734" s="28"/>
      <c r="G2734" s="28"/>
      <c r="H2734" s="28"/>
      <c r="I2734" s="28"/>
      <c r="J2734" s="28"/>
      <c r="K2734" s="28"/>
      <c r="L2734" s="28"/>
      <c r="M2734" s="28"/>
      <c r="N2734" s="28"/>
      <c r="O2734" s="28"/>
      <c r="T2734" s="28"/>
      <c r="U2734" s="61"/>
      <c r="V2734" s="3"/>
      <c r="W2734" s="3"/>
    </row>
    <row r="2735" spans="1:23" ht="35.1" customHeight="1" x14ac:dyDescent="0.25">
      <c r="A2735" s="27"/>
      <c r="B2735" s="27"/>
      <c r="C2735" s="3"/>
      <c r="D2735" s="4"/>
      <c r="E2735" s="28"/>
      <c r="F2735" s="28"/>
      <c r="G2735" s="28"/>
      <c r="H2735" s="28"/>
      <c r="I2735" s="28"/>
      <c r="J2735" s="28"/>
      <c r="K2735" s="28"/>
      <c r="L2735" s="28"/>
      <c r="M2735" s="28"/>
      <c r="N2735" s="28"/>
      <c r="O2735" s="28"/>
      <c r="T2735" s="28"/>
      <c r="U2735" s="61"/>
      <c r="V2735" s="3"/>
      <c r="W2735" s="3"/>
    </row>
    <row r="2736" spans="1:23" ht="35.1" customHeight="1" x14ac:dyDescent="0.25">
      <c r="A2736" s="27"/>
      <c r="B2736" s="27"/>
      <c r="C2736" s="3"/>
      <c r="D2736" s="4"/>
      <c r="E2736" s="28"/>
      <c r="F2736" s="28"/>
      <c r="G2736" s="28"/>
      <c r="H2736" s="28"/>
      <c r="I2736" s="28"/>
      <c r="J2736" s="28"/>
      <c r="K2736" s="28"/>
      <c r="L2736" s="28"/>
      <c r="M2736" s="28"/>
      <c r="N2736" s="28"/>
      <c r="O2736" s="28"/>
      <c r="T2736" s="28"/>
      <c r="U2736" s="61"/>
      <c r="V2736" s="3"/>
      <c r="W2736" s="3"/>
    </row>
    <row r="2737" spans="1:23" ht="35.1" customHeight="1" x14ac:dyDescent="0.25">
      <c r="A2737" s="27"/>
      <c r="B2737" s="27"/>
      <c r="C2737" s="3"/>
      <c r="D2737" s="4"/>
      <c r="E2737" s="28"/>
      <c r="F2737" s="28"/>
      <c r="G2737" s="28"/>
      <c r="H2737" s="28"/>
      <c r="I2737" s="28"/>
      <c r="J2737" s="28"/>
      <c r="K2737" s="28"/>
      <c r="L2737" s="28"/>
      <c r="M2737" s="28"/>
      <c r="N2737" s="28"/>
      <c r="O2737" s="28"/>
      <c r="T2737" s="28"/>
      <c r="U2737" s="61"/>
      <c r="V2737" s="3"/>
      <c r="W2737" s="3"/>
    </row>
    <row r="2738" spans="1:23" ht="35.1" customHeight="1" x14ac:dyDescent="0.25">
      <c r="A2738" s="27"/>
      <c r="B2738" s="27"/>
      <c r="C2738" s="3"/>
      <c r="D2738" s="4"/>
      <c r="E2738" s="28"/>
      <c r="F2738" s="28"/>
      <c r="G2738" s="28"/>
      <c r="H2738" s="28"/>
      <c r="I2738" s="28"/>
      <c r="J2738" s="28"/>
      <c r="K2738" s="28"/>
      <c r="L2738" s="28"/>
      <c r="M2738" s="28"/>
      <c r="N2738" s="28"/>
      <c r="O2738" s="28"/>
      <c r="T2738" s="28"/>
      <c r="U2738" s="61"/>
      <c r="V2738" s="3"/>
      <c r="W2738" s="3"/>
    </row>
    <row r="2739" spans="1:23" ht="35.1" customHeight="1" x14ac:dyDescent="0.25">
      <c r="A2739" s="27"/>
      <c r="B2739" s="27"/>
      <c r="C2739" s="3"/>
      <c r="D2739" s="4"/>
      <c r="E2739" s="28"/>
      <c r="F2739" s="28"/>
      <c r="G2739" s="28"/>
      <c r="H2739" s="28"/>
      <c r="I2739" s="28"/>
      <c r="J2739" s="28"/>
      <c r="K2739" s="28"/>
      <c r="L2739" s="28"/>
      <c r="M2739" s="28"/>
      <c r="N2739" s="28"/>
      <c r="O2739" s="28"/>
      <c r="T2739" s="28"/>
      <c r="U2739" s="61"/>
      <c r="V2739" s="3"/>
      <c r="W2739" s="3"/>
    </row>
    <row r="2740" spans="1:23" ht="35.1" customHeight="1" x14ac:dyDescent="0.25">
      <c r="A2740" s="27"/>
      <c r="B2740" s="27"/>
      <c r="C2740" s="3"/>
      <c r="D2740" s="4"/>
      <c r="E2740" s="28"/>
      <c r="F2740" s="28"/>
      <c r="G2740" s="28"/>
      <c r="H2740" s="28"/>
      <c r="I2740" s="28"/>
      <c r="J2740" s="28"/>
      <c r="K2740" s="28"/>
      <c r="L2740" s="28"/>
      <c r="M2740" s="28"/>
      <c r="N2740" s="28"/>
      <c r="O2740" s="28"/>
      <c r="T2740" s="28"/>
      <c r="U2740" s="61"/>
      <c r="V2740" s="3"/>
      <c r="W2740" s="3"/>
    </row>
    <row r="2741" spans="1:23" ht="35.1" customHeight="1" x14ac:dyDescent="0.25">
      <c r="A2741" s="27"/>
      <c r="B2741" s="27"/>
      <c r="C2741" s="3"/>
      <c r="D2741" s="4"/>
      <c r="E2741" s="28"/>
      <c r="F2741" s="28"/>
      <c r="G2741" s="28"/>
      <c r="H2741" s="28"/>
      <c r="I2741" s="28"/>
      <c r="J2741" s="28"/>
      <c r="K2741" s="28"/>
      <c r="L2741" s="28"/>
      <c r="M2741" s="28"/>
      <c r="N2741" s="28"/>
      <c r="O2741" s="28"/>
      <c r="T2741" s="28"/>
      <c r="U2741" s="61"/>
      <c r="V2741" s="3"/>
      <c r="W2741" s="3"/>
    </row>
    <row r="2742" spans="1:23" ht="35.1" customHeight="1" x14ac:dyDescent="0.25">
      <c r="A2742" s="27"/>
      <c r="B2742" s="27"/>
      <c r="C2742" s="3"/>
      <c r="D2742" s="4"/>
      <c r="E2742" s="28"/>
      <c r="F2742" s="28"/>
      <c r="G2742" s="28"/>
      <c r="H2742" s="28"/>
      <c r="I2742" s="28"/>
      <c r="J2742" s="28"/>
      <c r="K2742" s="28"/>
      <c r="L2742" s="28"/>
      <c r="M2742" s="28"/>
      <c r="N2742" s="28"/>
      <c r="O2742" s="28"/>
      <c r="T2742" s="28"/>
      <c r="U2742" s="61"/>
      <c r="V2742" s="3"/>
      <c r="W2742" s="3"/>
    </row>
    <row r="2743" spans="1:23" ht="35.1" customHeight="1" x14ac:dyDescent="0.25">
      <c r="A2743" s="27"/>
      <c r="B2743" s="27"/>
      <c r="C2743" s="3"/>
      <c r="D2743" s="4"/>
      <c r="E2743" s="28"/>
      <c r="F2743" s="28"/>
      <c r="G2743" s="28"/>
      <c r="H2743" s="28"/>
      <c r="I2743" s="28"/>
      <c r="J2743" s="28"/>
      <c r="K2743" s="28"/>
      <c r="L2743" s="28"/>
      <c r="M2743" s="28"/>
      <c r="N2743" s="28"/>
      <c r="O2743" s="28"/>
      <c r="T2743" s="28"/>
      <c r="U2743" s="61"/>
      <c r="V2743" s="3"/>
      <c r="W2743" s="3"/>
    </row>
    <row r="2744" spans="1:23" ht="35.1" customHeight="1" x14ac:dyDescent="0.25">
      <c r="A2744" s="27"/>
      <c r="B2744" s="27"/>
      <c r="C2744" s="3"/>
      <c r="D2744" s="4"/>
      <c r="E2744" s="28"/>
      <c r="F2744" s="28"/>
      <c r="G2744" s="28"/>
      <c r="H2744" s="28"/>
      <c r="I2744" s="28"/>
      <c r="J2744" s="28"/>
      <c r="K2744" s="28"/>
      <c r="L2744" s="28"/>
      <c r="M2744" s="28"/>
      <c r="N2744" s="28"/>
      <c r="O2744" s="28"/>
      <c r="T2744" s="28"/>
      <c r="U2744" s="61"/>
      <c r="V2744" s="3"/>
      <c r="W2744" s="3"/>
    </row>
    <row r="2745" spans="1:23" ht="35.1" customHeight="1" x14ac:dyDescent="0.25">
      <c r="A2745" s="27"/>
      <c r="B2745" s="27"/>
      <c r="C2745" s="3"/>
      <c r="D2745" s="4"/>
      <c r="E2745" s="28"/>
      <c r="F2745" s="28"/>
      <c r="G2745" s="28"/>
      <c r="H2745" s="28"/>
      <c r="I2745" s="28"/>
      <c r="J2745" s="28"/>
      <c r="K2745" s="28"/>
      <c r="L2745" s="28"/>
      <c r="M2745" s="28"/>
      <c r="N2745" s="28"/>
      <c r="O2745" s="28"/>
      <c r="T2745" s="28"/>
      <c r="U2745" s="61"/>
      <c r="V2745" s="3"/>
      <c r="W2745" s="3"/>
    </row>
    <row r="2746" spans="1:23" ht="35.1" customHeight="1" x14ac:dyDescent="0.25">
      <c r="A2746" s="27"/>
      <c r="B2746" s="27"/>
      <c r="C2746" s="3"/>
      <c r="D2746" s="4"/>
      <c r="E2746" s="28"/>
      <c r="F2746" s="28"/>
      <c r="G2746" s="28"/>
      <c r="H2746" s="28"/>
      <c r="I2746" s="28"/>
      <c r="J2746" s="28"/>
      <c r="K2746" s="28"/>
      <c r="L2746" s="28"/>
      <c r="M2746" s="28"/>
      <c r="N2746" s="28"/>
      <c r="O2746" s="28"/>
      <c r="T2746" s="28"/>
      <c r="U2746" s="61"/>
      <c r="V2746" s="3"/>
      <c r="W2746" s="3"/>
    </row>
    <row r="2747" spans="1:23" ht="35.1" customHeight="1" x14ac:dyDescent="0.25">
      <c r="A2747" s="27"/>
      <c r="B2747" s="27"/>
      <c r="C2747" s="3"/>
      <c r="D2747" s="4"/>
      <c r="E2747" s="28"/>
      <c r="F2747" s="28"/>
      <c r="G2747" s="28"/>
      <c r="H2747" s="28"/>
      <c r="I2747" s="28"/>
      <c r="J2747" s="28"/>
      <c r="K2747" s="28"/>
      <c r="L2747" s="28"/>
      <c r="M2747" s="28"/>
      <c r="N2747" s="28"/>
      <c r="O2747" s="28"/>
      <c r="T2747" s="28"/>
      <c r="U2747" s="61"/>
      <c r="V2747" s="3"/>
      <c r="W2747" s="3"/>
    </row>
    <row r="2748" spans="1:23" ht="35.1" customHeight="1" x14ac:dyDescent="0.25">
      <c r="A2748" s="27"/>
      <c r="B2748" s="27"/>
      <c r="C2748" s="3"/>
      <c r="D2748" s="4"/>
      <c r="E2748" s="28"/>
      <c r="F2748" s="28"/>
      <c r="G2748" s="28"/>
      <c r="H2748" s="28"/>
      <c r="I2748" s="28"/>
      <c r="J2748" s="28"/>
      <c r="K2748" s="28"/>
      <c r="L2748" s="28"/>
      <c r="M2748" s="28"/>
      <c r="N2748" s="28"/>
      <c r="O2748" s="28"/>
      <c r="T2748" s="28"/>
      <c r="U2748" s="61"/>
      <c r="V2748" s="3"/>
      <c r="W2748" s="3"/>
    </row>
    <row r="2749" spans="1:23" ht="35.1" customHeight="1" x14ac:dyDescent="0.25">
      <c r="A2749" s="27"/>
      <c r="B2749" s="27"/>
      <c r="C2749" s="3"/>
      <c r="D2749" s="4"/>
      <c r="E2749" s="28"/>
      <c r="F2749" s="28"/>
      <c r="G2749" s="28"/>
      <c r="H2749" s="28"/>
      <c r="I2749" s="28"/>
      <c r="J2749" s="28"/>
      <c r="K2749" s="28"/>
      <c r="L2749" s="28"/>
      <c r="M2749" s="28"/>
      <c r="N2749" s="28"/>
      <c r="O2749" s="28"/>
      <c r="T2749" s="28"/>
      <c r="U2749" s="61"/>
      <c r="V2749" s="3"/>
      <c r="W2749" s="3"/>
    </row>
    <row r="2750" spans="1:23" ht="35.1" customHeight="1" x14ac:dyDescent="0.25">
      <c r="A2750" s="27"/>
      <c r="B2750" s="27"/>
      <c r="C2750" s="3"/>
      <c r="D2750" s="4"/>
      <c r="E2750" s="28"/>
      <c r="F2750" s="28"/>
      <c r="G2750" s="28"/>
      <c r="H2750" s="28"/>
      <c r="I2750" s="28"/>
      <c r="J2750" s="28"/>
      <c r="K2750" s="28"/>
      <c r="L2750" s="28"/>
      <c r="M2750" s="28"/>
      <c r="N2750" s="28"/>
      <c r="O2750" s="28"/>
      <c r="T2750" s="28"/>
      <c r="U2750" s="61"/>
      <c r="V2750" s="3"/>
      <c r="W2750" s="3"/>
    </row>
    <row r="2751" spans="1:23" ht="35.1" customHeight="1" x14ac:dyDescent="0.25">
      <c r="A2751" s="27"/>
      <c r="B2751" s="27"/>
      <c r="C2751" s="3"/>
      <c r="D2751" s="4"/>
      <c r="E2751" s="28"/>
      <c r="F2751" s="28"/>
      <c r="G2751" s="28"/>
      <c r="H2751" s="28"/>
      <c r="I2751" s="28"/>
      <c r="J2751" s="28"/>
      <c r="K2751" s="28"/>
      <c r="L2751" s="28"/>
      <c r="M2751" s="28"/>
      <c r="N2751" s="28"/>
      <c r="O2751" s="28"/>
      <c r="T2751" s="28"/>
      <c r="U2751" s="61"/>
      <c r="V2751" s="3"/>
      <c r="W2751" s="3"/>
    </row>
    <row r="2752" spans="1:23" ht="35.1" customHeight="1" x14ac:dyDescent="0.25">
      <c r="A2752" s="27"/>
      <c r="B2752" s="27"/>
      <c r="C2752" s="3"/>
      <c r="D2752" s="4"/>
      <c r="E2752" s="28"/>
      <c r="F2752" s="28"/>
      <c r="G2752" s="28"/>
      <c r="H2752" s="28"/>
      <c r="I2752" s="28"/>
      <c r="J2752" s="28"/>
      <c r="K2752" s="28"/>
      <c r="L2752" s="28"/>
      <c r="M2752" s="28"/>
      <c r="N2752" s="28"/>
      <c r="O2752" s="28"/>
      <c r="T2752" s="28"/>
      <c r="U2752" s="61"/>
      <c r="V2752" s="3"/>
      <c r="W2752" s="3"/>
    </row>
    <row r="2753" spans="1:23" ht="35.1" customHeight="1" x14ac:dyDescent="0.25">
      <c r="A2753" s="27"/>
      <c r="B2753" s="27"/>
      <c r="C2753" s="3"/>
      <c r="D2753" s="4"/>
      <c r="E2753" s="28"/>
      <c r="F2753" s="28"/>
      <c r="G2753" s="28"/>
      <c r="H2753" s="28"/>
      <c r="I2753" s="28"/>
      <c r="J2753" s="28"/>
      <c r="K2753" s="28"/>
      <c r="L2753" s="28"/>
      <c r="M2753" s="28"/>
      <c r="N2753" s="28"/>
      <c r="O2753" s="28"/>
      <c r="T2753" s="28"/>
      <c r="U2753" s="61"/>
      <c r="V2753" s="3"/>
      <c r="W2753" s="3"/>
    </row>
    <row r="2754" spans="1:23" ht="35.1" customHeight="1" x14ac:dyDescent="0.25">
      <c r="A2754" s="27"/>
      <c r="B2754" s="27"/>
      <c r="C2754" s="3"/>
      <c r="D2754" s="4"/>
      <c r="E2754" s="28"/>
      <c r="F2754" s="28"/>
      <c r="G2754" s="28"/>
      <c r="H2754" s="28"/>
      <c r="I2754" s="28"/>
      <c r="J2754" s="28"/>
      <c r="K2754" s="28"/>
      <c r="L2754" s="28"/>
      <c r="M2754" s="28"/>
      <c r="N2754" s="28"/>
      <c r="O2754" s="28"/>
      <c r="T2754" s="28"/>
      <c r="U2754" s="61"/>
      <c r="V2754" s="3"/>
      <c r="W2754" s="3"/>
    </row>
    <row r="2755" spans="1:23" ht="35.1" customHeight="1" x14ac:dyDescent="0.25">
      <c r="A2755" s="27"/>
      <c r="B2755" s="27"/>
      <c r="C2755" s="3"/>
      <c r="D2755" s="4"/>
      <c r="E2755" s="28"/>
      <c r="F2755" s="28"/>
      <c r="G2755" s="28"/>
      <c r="H2755" s="28"/>
      <c r="I2755" s="28"/>
      <c r="J2755" s="28"/>
      <c r="K2755" s="28"/>
      <c r="L2755" s="28"/>
      <c r="M2755" s="28"/>
      <c r="N2755" s="28"/>
      <c r="O2755" s="28"/>
      <c r="T2755" s="28"/>
      <c r="U2755" s="61"/>
      <c r="V2755" s="3"/>
      <c r="W2755" s="3"/>
    </row>
    <row r="2756" spans="1:23" ht="35.1" customHeight="1" x14ac:dyDescent="0.25">
      <c r="A2756" s="27"/>
      <c r="B2756" s="27"/>
      <c r="C2756" s="3"/>
      <c r="D2756" s="4"/>
      <c r="E2756" s="28"/>
      <c r="F2756" s="28"/>
      <c r="G2756" s="28"/>
      <c r="H2756" s="28"/>
      <c r="I2756" s="28"/>
      <c r="J2756" s="28"/>
      <c r="K2756" s="28"/>
      <c r="L2756" s="28"/>
      <c r="M2756" s="28"/>
      <c r="N2756" s="28"/>
      <c r="O2756" s="28"/>
      <c r="T2756" s="28"/>
      <c r="U2756" s="61"/>
      <c r="V2756" s="3"/>
      <c r="W2756" s="3"/>
    </row>
    <row r="2757" spans="1:23" ht="35.1" customHeight="1" x14ac:dyDescent="0.25">
      <c r="A2757" s="27"/>
      <c r="B2757" s="27"/>
      <c r="C2757" s="3"/>
      <c r="D2757" s="4"/>
      <c r="E2757" s="28"/>
      <c r="F2757" s="28"/>
      <c r="G2757" s="28"/>
      <c r="H2757" s="28"/>
      <c r="I2757" s="28"/>
      <c r="J2757" s="28"/>
      <c r="K2757" s="28"/>
      <c r="L2757" s="28"/>
      <c r="M2757" s="28"/>
      <c r="N2757" s="28"/>
      <c r="O2757" s="28"/>
      <c r="T2757" s="28"/>
      <c r="U2757" s="61"/>
      <c r="V2757" s="3"/>
      <c r="W2757" s="3"/>
    </row>
    <row r="2758" spans="1:23" ht="35.1" customHeight="1" x14ac:dyDescent="0.25">
      <c r="A2758" s="27"/>
      <c r="B2758" s="27"/>
      <c r="C2758" s="3"/>
      <c r="D2758" s="4"/>
      <c r="E2758" s="28"/>
      <c r="F2758" s="28"/>
      <c r="G2758" s="28"/>
      <c r="H2758" s="28"/>
      <c r="I2758" s="28"/>
      <c r="J2758" s="28"/>
      <c r="K2758" s="28"/>
      <c r="L2758" s="28"/>
      <c r="M2758" s="28"/>
      <c r="N2758" s="28"/>
      <c r="O2758" s="28"/>
      <c r="T2758" s="28"/>
      <c r="U2758" s="61"/>
      <c r="V2758" s="3"/>
      <c r="W2758" s="3"/>
    </row>
    <row r="2759" spans="1:23" ht="35.1" customHeight="1" x14ac:dyDescent="0.25">
      <c r="A2759" s="27"/>
      <c r="B2759" s="27"/>
      <c r="C2759" s="3"/>
      <c r="D2759" s="4"/>
      <c r="E2759" s="28"/>
      <c r="F2759" s="28"/>
      <c r="G2759" s="28"/>
      <c r="H2759" s="28"/>
      <c r="I2759" s="28"/>
      <c r="J2759" s="28"/>
      <c r="K2759" s="28"/>
      <c r="L2759" s="28"/>
      <c r="M2759" s="28"/>
      <c r="N2759" s="28"/>
      <c r="O2759" s="28"/>
      <c r="T2759" s="28"/>
      <c r="U2759" s="61"/>
      <c r="V2759" s="3"/>
      <c r="W2759" s="3"/>
    </row>
    <row r="2760" spans="1:23" ht="35.1" customHeight="1" x14ac:dyDescent="0.25">
      <c r="A2760" s="27"/>
      <c r="B2760" s="27"/>
      <c r="C2760" s="3"/>
      <c r="D2760" s="4"/>
      <c r="E2760" s="28"/>
      <c r="F2760" s="28"/>
      <c r="G2760" s="28"/>
      <c r="H2760" s="28"/>
      <c r="I2760" s="28"/>
      <c r="J2760" s="28"/>
      <c r="K2760" s="28"/>
      <c r="L2760" s="28"/>
      <c r="M2760" s="28"/>
      <c r="N2760" s="28"/>
      <c r="O2760" s="28"/>
      <c r="T2760" s="28"/>
      <c r="U2760" s="61"/>
      <c r="V2760" s="3"/>
      <c r="W2760" s="3"/>
    </row>
    <row r="2761" spans="1:23" ht="35.1" customHeight="1" x14ac:dyDescent="0.25">
      <c r="A2761" s="27"/>
      <c r="B2761" s="27"/>
      <c r="C2761" s="3"/>
      <c r="D2761" s="4"/>
      <c r="E2761" s="28"/>
      <c r="F2761" s="28"/>
      <c r="G2761" s="28"/>
      <c r="H2761" s="28"/>
      <c r="I2761" s="28"/>
      <c r="J2761" s="28"/>
      <c r="K2761" s="28"/>
      <c r="L2761" s="28"/>
      <c r="M2761" s="28"/>
      <c r="N2761" s="28"/>
      <c r="O2761" s="28"/>
      <c r="T2761" s="28"/>
      <c r="U2761" s="61"/>
      <c r="V2761" s="3"/>
      <c r="W2761" s="3"/>
    </row>
    <row r="2762" spans="1:23" ht="35.1" customHeight="1" x14ac:dyDescent="0.25">
      <c r="A2762" s="27"/>
      <c r="B2762" s="27"/>
      <c r="C2762" s="3"/>
      <c r="D2762" s="4"/>
      <c r="E2762" s="28"/>
      <c r="F2762" s="28"/>
      <c r="G2762" s="28"/>
      <c r="H2762" s="28"/>
      <c r="I2762" s="28"/>
      <c r="J2762" s="28"/>
      <c r="K2762" s="28"/>
      <c r="L2762" s="28"/>
      <c r="M2762" s="28"/>
      <c r="N2762" s="28"/>
      <c r="O2762" s="28"/>
      <c r="T2762" s="28"/>
      <c r="U2762" s="61"/>
      <c r="V2762" s="3"/>
      <c r="W2762" s="3"/>
    </row>
    <row r="2763" spans="1:23" ht="35.1" customHeight="1" x14ac:dyDescent="0.25">
      <c r="A2763" s="27"/>
      <c r="B2763" s="27"/>
      <c r="C2763" s="3"/>
      <c r="D2763" s="4"/>
      <c r="E2763" s="28"/>
      <c r="F2763" s="28"/>
      <c r="G2763" s="28"/>
      <c r="H2763" s="28"/>
      <c r="I2763" s="28"/>
      <c r="J2763" s="28"/>
      <c r="K2763" s="28"/>
      <c r="L2763" s="28"/>
      <c r="M2763" s="28"/>
      <c r="N2763" s="28"/>
      <c r="O2763" s="28"/>
      <c r="T2763" s="28"/>
      <c r="U2763" s="61"/>
      <c r="V2763" s="3"/>
      <c r="W2763" s="3"/>
    </row>
    <row r="2764" spans="1:23" ht="35.1" customHeight="1" x14ac:dyDescent="0.25">
      <c r="A2764" s="27"/>
      <c r="B2764" s="27"/>
      <c r="C2764" s="3"/>
      <c r="D2764" s="4"/>
      <c r="E2764" s="28"/>
      <c r="F2764" s="28"/>
      <c r="G2764" s="28"/>
      <c r="H2764" s="28"/>
      <c r="I2764" s="28"/>
      <c r="J2764" s="28"/>
      <c r="K2764" s="28"/>
      <c r="L2764" s="28"/>
      <c r="M2764" s="28"/>
      <c r="N2764" s="28"/>
      <c r="O2764" s="28"/>
      <c r="T2764" s="28"/>
      <c r="U2764" s="61"/>
      <c r="V2764" s="3"/>
      <c r="W2764" s="3"/>
    </row>
    <row r="2765" spans="1:23" ht="35.1" customHeight="1" x14ac:dyDescent="0.25">
      <c r="A2765" s="27"/>
      <c r="B2765" s="27"/>
      <c r="C2765" s="3"/>
      <c r="D2765" s="4"/>
      <c r="E2765" s="28"/>
      <c r="F2765" s="28"/>
      <c r="G2765" s="28"/>
      <c r="H2765" s="28"/>
      <c r="I2765" s="28"/>
      <c r="J2765" s="28"/>
      <c r="K2765" s="28"/>
      <c r="L2765" s="28"/>
      <c r="M2765" s="28"/>
      <c r="N2765" s="28"/>
      <c r="O2765" s="28"/>
      <c r="T2765" s="28"/>
      <c r="U2765" s="61"/>
      <c r="V2765" s="3"/>
      <c r="W2765" s="3"/>
    </row>
    <row r="2766" spans="1:23" ht="35.1" customHeight="1" x14ac:dyDescent="0.25">
      <c r="A2766" s="27"/>
      <c r="B2766" s="27"/>
      <c r="C2766" s="3"/>
      <c r="D2766" s="4"/>
      <c r="E2766" s="28"/>
      <c r="F2766" s="28"/>
      <c r="G2766" s="28"/>
      <c r="H2766" s="28"/>
      <c r="I2766" s="28"/>
      <c r="J2766" s="28"/>
      <c r="K2766" s="28"/>
      <c r="L2766" s="28"/>
      <c r="M2766" s="28"/>
      <c r="N2766" s="28"/>
      <c r="O2766" s="28"/>
      <c r="T2766" s="28"/>
      <c r="U2766" s="61"/>
      <c r="V2766" s="3"/>
      <c r="W2766" s="3"/>
    </row>
    <row r="2767" spans="1:23" ht="35.1" customHeight="1" x14ac:dyDescent="0.25">
      <c r="A2767" s="27"/>
      <c r="B2767" s="27"/>
      <c r="C2767" s="3"/>
      <c r="D2767" s="4"/>
      <c r="E2767" s="28"/>
      <c r="F2767" s="28"/>
      <c r="G2767" s="28"/>
      <c r="H2767" s="28"/>
      <c r="I2767" s="28"/>
      <c r="J2767" s="28"/>
      <c r="K2767" s="28"/>
      <c r="L2767" s="28"/>
      <c r="M2767" s="28"/>
      <c r="N2767" s="28"/>
      <c r="O2767" s="28"/>
      <c r="T2767" s="28"/>
      <c r="U2767" s="61"/>
      <c r="V2767" s="3"/>
      <c r="W2767" s="3"/>
    </row>
    <row r="2768" spans="1:23" ht="35.1" customHeight="1" x14ac:dyDescent="0.25">
      <c r="A2768" s="27"/>
      <c r="B2768" s="27"/>
      <c r="C2768" s="3"/>
      <c r="D2768" s="4"/>
      <c r="E2768" s="28"/>
      <c r="F2768" s="28"/>
      <c r="G2768" s="28"/>
      <c r="H2768" s="28"/>
      <c r="I2768" s="28"/>
      <c r="J2768" s="28"/>
      <c r="K2768" s="28"/>
      <c r="L2768" s="28"/>
      <c r="M2768" s="28"/>
      <c r="N2768" s="28"/>
      <c r="O2768" s="28"/>
      <c r="T2768" s="28"/>
      <c r="U2768" s="61"/>
      <c r="V2768" s="3"/>
      <c r="W2768" s="3"/>
    </row>
    <row r="2769" spans="1:23" ht="35.1" customHeight="1" x14ac:dyDescent="0.25">
      <c r="A2769" s="27"/>
      <c r="B2769" s="27"/>
      <c r="C2769" s="3"/>
      <c r="D2769" s="4"/>
      <c r="E2769" s="28"/>
      <c r="F2769" s="28"/>
      <c r="G2769" s="28"/>
      <c r="H2769" s="28"/>
      <c r="I2769" s="28"/>
      <c r="J2769" s="28"/>
      <c r="K2769" s="28"/>
      <c r="L2769" s="28"/>
      <c r="M2769" s="28"/>
      <c r="N2769" s="28"/>
      <c r="O2769" s="28"/>
      <c r="T2769" s="28"/>
      <c r="U2769" s="61"/>
      <c r="V2769" s="3"/>
      <c r="W2769" s="3"/>
    </row>
    <row r="2770" spans="1:23" ht="35.1" customHeight="1" x14ac:dyDescent="0.25">
      <c r="A2770" s="27"/>
      <c r="B2770" s="27"/>
      <c r="C2770" s="3"/>
      <c r="D2770" s="4"/>
      <c r="E2770" s="28"/>
      <c r="F2770" s="28"/>
      <c r="G2770" s="28"/>
      <c r="H2770" s="28"/>
      <c r="I2770" s="28"/>
      <c r="J2770" s="28"/>
      <c r="K2770" s="28"/>
      <c r="L2770" s="28"/>
      <c r="M2770" s="28"/>
      <c r="N2770" s="28"/>
      <c r="O2770" s="28"/>
      <c r="T2770" s="28"/>
      <c r="U2770" s="61"/>
      <c r="V2770" s="3"/>
      <c r="W2770" s="3"/>
    </row>
    <row r="2771" spans="1:23" ht="35.1" customHeight="1" x14ac:dyDescent="0.25">
      <c r="A2771" s="27"/>
      <c r="B2771" s="27"/>
      <c r="C2771" s="3"/>
      <c r="D2771" s="4"/>
      <c r="E2771" s="28"/>
      <c r="F2771" s="28"/>
      <c r="G2771" s="28"/>
      <c r="H2771" s="28"/>
      <c r="I2771" s="28"/>
      <c r="J2771" s="28"/>
      <c r="K2771" s="28"/>
      <c r="L2771" s="28"/>
      <c r="M2771" s="28"/>
      <c r="N2771" s="28"/>
      <c r="O2771" s="28"/>
      <c r="T2771" s="28"/>
      <c r="U2771" s="61"/>
      <c r="V2771" s="3"/>
      <c r="W2771" s="3"/>
    </row>
    <row r="2772" spans="1:23" ht="35.1" customHeight="1" x14ac:dyDescent="0.25">
      <c r="A2772" s="27"/>
      <c r="B2772" s="27"/>
      <c r="C2772" s="3"/>
      <c r="D2772" s="4"/>
      <c r="E2772" s="28"/>
      <c r="F2772" s="28"/>
      <c r="G2772" s="28"/>
      <c r="H2772" s="28"/>
      <c r="I2772" s="28"/>
      <c r="J2772" s="28"/>
      <c r="K2772" s="28"/>
      <c r="L2772" s="28"/>
      <c r="M2772" s="28"/>
      <c r="N2772" s="28"/>
      <c r="O2772" s="28"/>
      <c r="T2772" s="28"/>
      <c r="U2772" s="61"/>
      <c r="V2772" s="3"/>
      <c r="W2772" s="3"/>
    </row>
    <row r="2773" spans="1:23" ht="35.1" customHeight="1" x14ac:dyDescent="0.25">
      <c r="A2773" s="27"/>
      <c r="B2773" s="27"/>
      <c r="C2773" s="3"/>
      <c r="D2773" s="4"/>
      <c r="E2773" s="28"/>
      <c r="F2773" s="28"/>
      <c r="G2773" s="28"/>
      <c r="H2773" s="28"/>
      <c r="I2773" s="28"/>
      <c r="J2773" s="28"/>
      <c r="K2773" s="28"/>
      <c r="L2773" s="28"/>
      <c r="M2773" s="28"/>
      <c r="N2773" s="28"/>
      <c r="O2773" s="28"/>
      <c r="T2773" s="28"/>
      <c r="U2773" s="61"/>
      <c r="V2773" s="3"/>
      <c r="W2773" s="3"/>
    </row>
    <row r="2774" spans="1:23" ht="35.1" customHeight="1" x14ac:dyDescent="0.25">
      <c r="A2774" s="27"/>
      <c r="B2774" s="27"/>
      <c r="C2774" s="3"/>
      <c r="D2774" s="4"/>
      <c r="E2774" s="28"/>
      <c r="F2774" s="28"/>
      <c r="G2774" s="28"/>
      <c r="H2774" s="28"/>
      <c r="I2774" s="28"/>
      <c r="J2774" s="28"/>
      <c r="K2774" s="28"/>
      <c r="L2774" s="28"/>
      <c r="M2774" s="28"/>
      <c r="N2774" s="28"/>
      <c r="O2774" s="28"/>
      <c r="T2774" s="28"/>
      <c r="U2774" s="61"/>
      <c r="V2774" s="3"/>
      <c r="W2774" s="3"/>
    </row>
    <row r="2775" spans="1:23" ht="35.1" customHeight="1" x14ac:dyDescent="0.25">
      <c r="A2775" s="27"/>
      <c r="B2775" s="27"/>
      <c r="C2775" s="3"/>
      <c r="D2775" s="4"/>
      <c r="E2775" s="28"/>
      <c r="F2775" s="28"/>
      <c r="G2775" s="28"/>
      <c r="H2775" s="28"/>
      <c r="I2775" s="28"/>
      <c r="J2775" s="28"/>
      <c r="K2775" s="28"/>
      <c r="L2775" s="28"/>
      <c r="M2775" s="28"/>
      <c r="N2775" s="28"/>
      <c r="O2775" s="28"/>
      <c r="T2775" s="28"/>
      <c r="U2775" s="61"/>
      <c r="V2775" s="3"/>
      <c r="W2775" s="3"/>
    </row>
    <row r="2776" spans="1:23" ht="35.1" customHeight="1" x14ac:dyDescent="0.25">
      <c r="A2776" s="27"/>
      <c r="B2776" s="27"/>
      <c r="C2776" s="3"/>
      <c r="D2776" s="4"/>
      <c r="E2776" s="28"/>
      <c r="F2776" s="28"/>
      <c r="G2776" s="28"/>
      <c r="H2776" s="28"/>
      <c r="I2776" s="28"/>
      <c r="J2776" s="28"/>
      <c r="K2776" s="28"/>
      <c r="L2776" s="28"/>
      <c r="M2776" s="28"/>
      <c r="N2776" s="28"/>
      <c r="O2776" s="28"/>
      <c r="T2776" s="28"/>
      <c r="U2776" s="61"/>
      <c r="V2776" s="3"/>
      <c r="W2776" s="3"/>
    </row>
    <row r="2777" spans="1:23" ht="35.1" customHeight="1" x14ac:dyDescent="0.25">
      <c r="A2777" s="27"/>
      <c r="B2777" s="27"/>
      <c r="C2777" s="3"/>
      <c r="D2777" s="4"/>
      <c r="E2777" s="28"/>
      <c r="F2777" s="28"/>
      <c r="G2777" s="28"/>
      <c r="H2777" s="28"/>
      <c r="I2777" s="28"/>
      <c r="J2777" s="28"/>
      <c r="K2777" s="28"/>
      <c r="L2777" s="28"/>
      <c r="M2777" s="28"/>
      <c r="N2777" s="28"/>
      <c r="O2777" s="28"/>
      <c r="T2777" s="28"/>
      <c r="U2777" s="61"/>
      <c r="V2777" s="3"/>
      <c r="W2777" s="3"/>
    </row>
    <row r="2778" spans="1:23" ht="35.1" customHeight="1" x14ac:dyDescent="0.25">
      <c r="A2778" s="27"/>
      <c r="B2778" s="27"/>
      <c r="C2778" s="3"/>
      <c r="D2778" s="4"/>
      <c r="E2778" s="28"/>
      <c r="F2778" s="28"/>
      <c r="G2778" s="28"/>
      <c r="H2778" s="28"/>
      <c r="I2778" s="28"/>
      <c r="J2778" s="28"/>
      <c r="K2778" s="28"/>
      <c r="L2778" s="28"/>
      <c r="M2778" s="28"/>
      <c r="N2778" s="28"/>
      <c r="O2778" s="28"/>
      <c r="T2778" s="28"/>
      <c r="U2778" s="61"/>
      <c r="V2778" s="3"/>
      <c r="W2778" s="3"/>
    </row>
    <row r="2779" spans="1:23" ht="35.1" customHeight="1" x14ac:dyDescent="0.25">
      <c r="A2779" s="27"/>
      <c r="B2779" s="27"/>
      <c r="C2779" s="3"/>
      <c r="D2779" s="4"/>
      <c r="E2779" s="28"/>
      <c r="F2779" s="28"/>
      <c r="G2779" s="28"/>
      <c r="H2779" s="28"/>
      <c r="I2779" s="28"/>
      <c r="J2779" s="28"/>
      <c r="K2779" s="28"/>
      <c r="L2779" s="28"/>
      <c r="M2779" s="28"/>
      <c r="N2779" s="28"/>
      <c r="O2779" s="28"/>
      <c r="T2779" s="28"/>
      <c r="U2779" s="61"/>
      <c r="V2779" s="3"/>
      <c r="W2779" s="3"/>
    </row>
    <row r="2780" spans="1:23" ht="35.1" customHeight="1" x14ac:dyDescent="0.25">
      <c r="A2780" s="27"/>
      <c r="B2780" s="27"/>
      <c r="C2780" s="3"/>
      <c r="D2780" s="4"/>
      <c r="E2780" s="28"/>
      <c r="F2780" s="28"/>
      <c r="G2780" s="28"/>
      <c r="H2780" s="28"/>
      <c r="I2780" s="28"/>
      <c r="J2780" s="28"/>
      <c r="K2780" s="28"/>
      <c r="L2780" s="28"/>
      <c r="M2780" s="28"/>
      <c r="N2780" s="28"/>
      <c r="O2780" s="28"/>
      <c r="T2780" s="28"/>
      <c r="U2780" s="61"/>
      <c r="V2780" s="3"/>
      <c r="W2780" s="3"/>
    </row>
    <row r="2781" spans="1:23" ht="35.1" customHeight="1" x14ac:dyDescent="0.25">
      <c r="A2781" s="27"/>
      <c r="B2781" s="27"/>
      <c r="C2781" s="3"/>
      <c r="D2781" s="4"/>
      <c r="E2781" s="28"/>
      <c r="F2781" s="28"/>
      <c r="G2781" s="28"/>
      <c r="H2781" s="28"/>
      <c r="I2781" s="28"/>
      <c r="J2781" s="28"/>
      <c r="K2781" s="28"/>
      <c r="L2781" s="28"/>
      <c r="M2781" s="28"/>
      <c r="N2781" s="28"/>
      <c r="O2781" s="28"/>
      <c r="T2781" s="28"/>
      <c r="U2781" s="61"/>
      <c r="V2781" s="3"/>
      <c r="W2781" s="3"/>
    </row>
    <row r="2782" spans="1:23" ht="35.1" customHeight="1" x14ac:dyDescent="0.25">
      <c r="A2782" s="27"/>
      <c r="B2782" s="27"/>
      <c r="C2782" s="3"/>
      <c r="D2782" s="4"/>
      <c r="E2782" s="28"/>
      <c r="F2782" s="28"/>
      <c r="G2782" s="28"/>
      <c r="H2782" s="28"/>
      <c r="I2782" s="28"/>
      <c r="J2782" s="28"/>
      <c r="K2782" s="28"/>
      <c r="L2782" s="28"/>
      <c r="M2782" s="28"/>
      <c r="N2782" s="28"/>
      <c r="O2782" s="28"/>
      <c r="T2782" s="28"/>
      <c r="U2782" s="61"/>
      <c r="V2782" s="3"/>
      <c r="W2782" s="3"/>
    </row>
    <row r="2783" spans="1:23" ht="35.1" customHeight="1" x14ac:dyDescent="0.25">
      <c r="A2783" s="27"/>
      <c r="B2783" s="27"/>
      <c r="C2783" s="3"/>
      <c r="D2783" s="4"/>
      <c r="E2783" s="28"/>
      <c r="F2783" s="28"/>
      <c r="G2783" s="28"/>
      <c r="H2783" s="28"/>
      <c r="I2783" s="28"/>
      <c r="J2783" s="28"/>
      <c r="K2783" s="28"/>
      <c r="L2783" s="28"/>
      <c r="M2783" s="28"/>
      <c r="N2783" s="28"/>
      <c r="O2783" s="28"/>
      <c r="T2783" s="28"/>
      <c r="U2783" s="61"/>
      <c r="V2783" s="3"/>
      <c r="W2783" s="3"/>
    </row>
    <row r="2784" spans="1:23" ht="35.1" customHeight="1" x14ac:dyDescent="0.25">
      <c r="A2784" s="27"/>
      <c r="B2784" s="27"/>
      <c r="C2784" s="3"/>
      <c r="D2784" s="4"/>
      <c r="E2784" s="28"/>
      <c r="F2784" s="28"/>
      <c r="G2784" s="28"/>
      <c r="H2784" s="28"/>
      <c r="I2784" s="28"/>
      <c r="J2784" s="28"/>
      <c r="K2784" s="28"/>
      <c r="L2784" s="28"/>
      <c r="M2784" s="28"/>
      <c r="N2784" s="28"/>
      <c r="O2784" s="28"/>
      <c r="T2784" s="28"/>
      <c r="U2784" s="61"/>
      <c r="V2784" s="3"/>
      <c r="W2784" s="3"/>
    </row>
    <row r="2785" spans="1:23" ht="35.1" customHeight="1" x14ac:dyDescent="0.25">
      <c r="A2785" s="27"/>
      <c r="B2785" s="27"/>
      <c r="C2785" s="3"/>
      <c r="D2785" s="4"/>
      <c r="E2785" s="28"/>
      <c r="F2785" s="28"/>
      <c r="G2785" s="28"/>
      <c r="H2785" s="28"/>
      <c r="I2785" s="28"/>
      <c r="J2785" s="28"/>
      <c r="K2785" s="28"/>
      <c r="L2785" s="28"/>
      <c r="M2785" s="28"/>
      <c r="N2785" s="28"/>
      <c r="O2785" s="28"/>
      <c r="T2785" s="28"/>
      <c r="U2785" s="61"/>
      <c r="V2785" s="3"/>
      <c r="W2785" s="3"/>
    </row>
    <row r="2786" spans="1:23" ht="35.1" customHeight="1" x14ac:dyDescent="0.25">
      <c r="A2786" s="27"/>
      <c r="B2786" s="27"/>
      <c r="C2786" s="3"/>
      <c r="D2786" s="4"/>
      <c r="E2786" s="28"/>
      <c r="F2786" s="28"/>
      <c r="G2786" s="28"/>
      <c r="H2786" s="28"/>
      <c r="I2786" s="28"/>
      <c r="J2786" s="28"/>
      <c r="K2786" s="28"/>
      <c r="L2786" s="28"/>
      <c r="M2786" s="28"/>
      <c r="N2786" s="28"/>
      <c r="O2786" s="28"/>
      <c r="T2786" s="28"/>
      <c r="U2786" s="61"/>
      <c r="V2786" s="3"/>
      <c r="W2786" s="3"/>
    </row>
    <row r="2787" spans="1:23" ht="35.1" customHeight="1" x14ac:dyDescent="0.25">
      <c r="A2787" s="27"/>
      <c r="B2787" s="27"/>
      <c r="C2787" s="3"/>
      <c r="D2787" s="4"/>
      <c r="E2787" s="28"/>
      <c r="F2787" s="28"/>
      <c r="G2787" s="28"/>
      <c r="H2787" s="28"/>
      <c r="I2787" s="28"/>
      <c r="J2787" s="28"/>
      <c r="K2787" s="28"/>
      <c r="L2787" s="28"/>
      <c r="M2787" s="28"/>
      <c r="N2787" s="28"/>
      <c r="O2787" s="28"/>
      <c r="T2787" s="28"/>
      <c r="U2787" s="61"/>
      <c r="V2787" s="3"/>
      <c r="W2787" s="3"/>
    </row>
    <row r="2788" spans="1:23" ht="35.1" customHeight="1" x14ac:dyDescent="0.25">
      <c r="A2788" s="27"/>
      <c r="B2788" s="27"/>
      <c r="C2788" s="3"/>
      <c r="D2788" s="4"/>
      <c r="E2788" s="28"/>
      <c r="F2788" s="28"/>
      <c r="G2788" s="28"/>
      <c r="H2788" s="28"/>
      <c r="I2788" s="28"/>
      <c r="J2788" s="28"/>
      <c r="K2788" s="28"/>
      <c r="L2788" s="28"/>
      <c r="M2788" s="28"/>
      <c r="N2788" s="28"/>
      <c r="O2788" s="28"/>
      <c r="T2788" s="28"/>
      <c r="U2788" s="61"/>
      <c r="V2788" s="3"/>
      <c r="W2788" s="3"/>
    </row>
    <row r="2789" spans="1:23" ht="35.1" customHeight="1" x14ac:dyDescent="0.25">
      <c r="A2789" s="27"/>
      <c r="B2789" s="27"/>
      <c r="C2789" s="3"/>
      <c r="D2789" s="4"/>
      <c r="E2789" s="28"/>
      <c r="F2789" s="28"/>
      <c r="G2789" s="28"/>
      <c r="H2789" s="28"/>
      <c r="I2789" s="28"/>
      <c r="J2789" s="28"/>
      <c r="K2789" s="28"/>
      <c r="L2789" s="28"/>
      <c r="M2789" s="28"/>
      <c r="N2789" s="28"/>
      <c r="O2789" s="28"/>
      <c r="T2789" s="28"/>
      <c r="U2789" s="61"/>
      <c r="V2789" s="3"/>
      <c r="W2789" s="3"/>
    </row>
    <row r="2790" spans="1:23" ht="35.1" customHeight="1" x14ac:dyDescent="0.25">
      <c r="A2790" s="27"/>
      <c r="B2790" s="27"/>
      <c r="C2790" s="3"/>
      <c r="D2790" s="4"/>
      <c r="E2790" s="28"/>
      <c r="F2790" s="28"/>
      <c r="G2790" s="28"/>
      <c r="H2790" s="28"/>
      <c r="I2790" s="28"/>
      <c r="J2790" s="28"/>
      <c r="K2790" s="28"/>
      <c r="L2790" s="28"/>
      <c r="M2790" s="28"/>
      <c r="N2790" s="28"/>
      <c r="O2790" s="28"/>
      <c r="T2790" s="28"/>
      <c r="U2790" s="61"/>
      <c r="V2790" s="3"/>
      <c r="W2790" s="3"/>
    </row>
    <row r="2791" spans="1:23" ht="35.1" customHeight="1" x14ac:dyDescent="0.25">
      <c r="A2791" s="27"/>
      <c r="B2791" s="27"/>
      <c r="C2791" s="3"/>
      <c r="D2791" s="4"/>
      <c r="E2791" s="28"/>
      <c r="F2791" s="28"/>
      <c r="G2791" s="28"/>
      <c r="H2791" s="28"/>
      <c r="I2791" s="28"/>
      <c r="J2791" s="28"/>
      <c r="K2791" s="28"/>
      <c r="L2791" s="28"/>
      <c r="M2791" s="28"/>
      <c r="N2791" s="28"/>
      <c r="O2791" s="28"/>
      <c r="T2791" s="28"/>
      <c r="U2791" s="61"/>
      <c r="V2791" s="3"/>
      <c r="W2791" s="3"/>
    </row>
    <row r="2792" spans="1:23" ht="35.1" customHeight="1" x14ac:dyDescent="0.25">
      <c r="A2792" s="27"/>
      <c r="B2792" s="27"/>
      <c r="C2792" s="3"/>
      <c r="D2792" s="4"/>
      <c r="E2792" s="28"/>
      <c r="F2792" s="28"/>
      <c r="G2792" s="28"/>
      <c r="H2792" s="28"/>
      <c r="I2792" s="28"/>
      <c r="J2792" s="28"/>
      <c r="K2792" s="28"/>
      <c r="L2792" s="28"/>
      <c r="M2792" s="28"/>
      <c r="N2792" s="28"/>
      <c r="O2792" s="28"/>
      <c r="T2792" s="28"/>
      <c r="U2792" s="61"/>
      <c r="V2792" s="3"/>
      <c r="W2792" s="3"/>
    </row>
    <row r="2793" spans="1:23" ht="35.1" customHeight="1" x14ac:dyDescent="0.25">
      <c r="A2793" s="27"/>
      <c r="B2793" s="27"/>
      <c r="C2793" s="3"/>
      <c r="D2793" s="4"/>
      <c r="E2793" s="28"/>
      <c r="F2793" s="28"/>
      <c r="G2793" s="28"/>
      <c r="H2793" s="28"/>
      <c r="I2793" s="28"/>
      <c r="J2793" s="28"/>
      <c r="K2793" s="28"/>
      <c r="L2793" s="28"/>
      <c r="M2793" s="28"/>
      <c r="N2793" s="28"/>
      <c r="O2793" s="28"/>
      <c r="T2793" s="28"/>
      <c r="U2793" s="61"/>
      <c r="V2793" s="3"/>
      <c r="W2793" s="3"/>
    </row>
    <row r="2794" spans="1:23" ht="35.1" customHeight="1" x14ac:dyDescent="0.25">
      <c r="A2794" s="27"/>
      <c r="B2794" s="27"/>
      <c r="C2794" s="3"/>
      <c r="D2794" s="4"/>
      <c r="E2794" s="28"/>
      <c r="F2794" s="28"/>
      <c r="G2794" s="28"/>
      <c r="H2794" s="28"/>
      <c r="I2794" s="28"/>
      <c r="J2794" s="28"/>
      <c r="K2794" s="28"/>
      <c r="L2794" s="28"/>
      <c r="M2794" s="28"/>
      <c r="N2794" s="28"/>
      <c r="O2794" s="28"/>
      <c r="T2794" s="28"/>
      <c r="U2794" s="61"/>
      <c r="V2794" s="3"/>
      <c r="W2794" s="3"/>
    </row>
    <row r="2795" spans="1:23" ht="35.1" customHeight="1" x14ac:dyDescent="0.25">
      <c r="A2795" s="27"/>
      <c r="B2795" s="27"/>
      <c r="C2795" s="3"/>
      <c r="D2795" s="4"/>
      <c r="E2795" s="28"/>
      <c r="F2795" s="28"/>
      <c r="G2795" s="28"/>
      <c r="H2795" s="28"/>
      <c r="I2795" s="28"/>
      <c r="J2795" s="28"/>
      <c r="K2795" s="28"/>
      <c r="L2795" s="28"/>
      <c r="M2795" s="28"/>
      <c r="N2795" s="28"/>
      <c r="O2795" s="28"/>
      <c r="T2795" s="28"/>
      <c r="U2795" s="61"/>
      <c r="V2795" s="3"/>
      <c r="W2795" s="3"/>
    </row>
    <row r="2796" spans="1:23" ht="35.1" customHeight="1" x14ac:dyDescent="0.25">
      <c r="A2796" s="27"/>
      <c r="B2796" s="27"/>
      <c r="C2796" s="3"/>
      <c r="D2796" s="4"/>
      <c r="E2796" s="28"/>
      <c r="F2796" s="28"/>
      <c r="G2796" s="28"/>
      <c r="H2796" s="28"/>
      <c r="I2796" s="28"/>
      <c r="J2796" s="28"/>
      <c r="K2796" s="28"/>
      <c r="L2796" s="28"/>
      <c r="M2796" s="28"/>
      <c r="N2796" s="28"/>
      <c r="O2796" s="28"/>
      <c r="T2796" s="28"/>
      <c r="U2796" s="61"/>
      <c r="V2796" s="3"/>
      <c r="W2796" s="3"/>
    </row>
    <row r="2797" spans="1:23" ht="35.1" customHeight="1" x14ac:dyDescent="0.25">
      <c r="A2797" s="27"/>
      <c r="B2797" s="27"/>
      <c r="C2797" s="3"/>
      <c r="D2797" s="4"/>
      <c r="E2797" s="28"/>
      <c r="F2797" s="28"/>
      <c r="G2797" s="28"/>
      <c r="H2797" s="28"/>
      <c r="I2797" s="28"/>
      <c r="J2797" s="28"/>
      <c r="K2797" s="28"/>
      <c r="L2797" s="28"/>
      <c r="M2797" s="28"/>
      <c r="N2797" s="28"/>
      <c r="O2797" s="28"/>
      <c r="T2797" s="28"/>
      <c r="U2797" s="61"/>
      <c r="V2797" s="3"/>
      <c r="W2797" s="3"/>
    </row>
    <row r="2798" spans="1:23" ht="35.1" customHeight="1" x14ac:dyDescent="0.25">
      <c r="A2798" s="27"/>
      <c r="B2798" s="27"/>
      <c r="C2798" s="3"/>
      <c r="D2798" s="4"/>
      <c r="E2798" s="28"/>
      <c r="F2798" s="28"/>
      <c r="G2798" s="28"/>
      <c r="H2798" s="28"/>
      <c r="I2798" s="28"/>
      <c r="J2798" s="28"/>
      <c r="K2798" s="28"/>
      <c r="L2798" s="28"/>
      <c r="M2798" s="28"/>
      <c r="N2798" s="28"/>
      <c r="O2798" s="28"/>
      <c r="T2798" s="28"/>
      <c r="U2798" s="61"/>
      <c r="V2798" s="3"/>
      <c r="W2798" s="3"/>
    </row>
    <row r="2799" spans="1:23" ht="35.1" customHeight="1" x14ac:dyDescent="0.25">
      <c r="A2799" s="27"/>
      <c r="B2799" s="27"/>
      <c r="C2799" s="3"/>
      <c r="D2799" s="4"/>
      <c r="E2799" s="28"/>
      <c r="F2799" s="28"/>
      <c r="G2799" s="28"/>
      <c r="H2799" s="28"/>
      <c r="I2799" s="28"/>
      <c r="J2799" s="28"/>
      <c r="K2799" s="28"/>
      <c r="L2799" s="28"/>
      <c r="M2799" s="28"/>
      <c r="N2799" s="28"/>
      <c r="O2799" s="28"/>
      <c r="T2799" s="28"/>
      <c r="U2799" s="61"/>
      <c r="V2799" s="3"/>
      <c r="W2799" s="3"/>
    </row>
    <row r="2800" spans="1:23" ht="35.1" customHeight="1" x14ac:dyDescent="0.25">
      <c r="A2800" s="27"/>
      <c r="B2800" s="27"/>
      <c r="C2800" s="3"/>
      <c r="D2800" s="4"/>
      <c r="E2800" s="28"/>
      <c r="F2800" s="28"/>
      <c r="G2800" s="28"/>
      <c r="H2800" s="28"/>
      <c r="I2800" s="28"/>
      <c r="J2800" s="28"/>
      <c r="K2800" s="28"/>
      <c r="L2800" s="28"/>
      <c r="M2800" s="28"/>
      <c r="N2800" s="28"/>
      <c r="O2800" s="28"/>
      <c r="T2800" s="28"/>
      <c r="U2800" s="61"/>
      <c r="V2800" s="3"/>
      <c r="W2800" s="3"/>
    </row>
    <row r="2801" spans="1:23" ht="35.1" customHeight="1" x14ac:dyDescent="0.25">
      <c r="A2801" s="27"/>
      <c r="B2801" s="27"/>
      <c r="C2801" s="3"/>
      <c r="D2801" s="4"/>
      <c r="E2801" s="28"/>
      <c r="F2801" s="28"/>
      <c r="G2801" s="28"/>
      <c r="H2801" s="28"/>
      <c r="I2801" s="28"/>
      <c r="J2801" s="28"/>
      <c r="K2801" s="28"/>
      <c r="L2801" s="28"/>
      <c r="M2801" s="28"/>
      <c r="N2801" s="28"/>
      <c r="O2801" s="28"/>
      <c r="T2801" s="28"/>
      <c r="U2801" s="61"/>
      <c r="V2801" s="3"/>
      <c r="W2801" s="3"/>
    </row>
    <row r="2802" spans="1:23" ht="35.1" customHeight="1" x14ac:dyDescent="0.25">
      <c r="A2802" s="27"/>
      <c r="B2802" s="27"/>
      <c r="C2802" s="3"/>
      <c r="D2802" s="4"/>
      <c r="E2802" s="28"/>
      <c r="F2802" s="28"/>
      <c r="G2802" s="28"/>
      <c r="H2802" s="28"/>
      <c r="I2802" s="28"/>
      <c r="J2802" s="28"/>
      <c r="K2802" s="28"/>
      <c r="L2802" s="28"/>
      <c r="M2802" s="28"/>
      <c r="N2802" s="28"/>
      <c r="O2802" s="28"/>
      <c r="T2802" s="28"/>
      <c r="U2802" s="61"/>
      <c r="V2802" s="3"/>
      <c r="W2802" s="3"/>
    </row>
    <row r="2803" spans="1:23" ht="35.1" customHeight="1" x14ac:dyDescent="0.25">
      <c r="A2803" s="27"/>
      <c r="B2803" s="27"/>
      <c r="C2803" s="3"/>
      <c r="D2803" s="4"/>
      <c r="E2803" s="28"/>
      <c r="F2803" s="28"/>
      <c r="G2803" s="28"/>
      <c r="H2803" s="28"/>
      <c r="I2803" s="28"/>
      <c r="J2803" s="28"/>
      <c r="K2803" s="28"/>
      <c r="L2803" s="28"/>
      <c r="M2803" s="28"/>
      <c r="N2803" s="28"/>
      <c r="O2803" s="28"/>
      <c r="T2803" s="28"/>
      <c r="U2803" s="61"/>
      <c r="V2803" s="3"/>
      <c r="W2803" s="3"/>
    </row>
    <row r="2804" spans="1:23" ht="35.1" customHeight="1" x14ac:dyDescent="0.25">
      <c r="A2804" s="27"/>
      <c r="B2804" s="27"/>
      <c r="C2804" s="3"/>
      <c r="D2804" s="4"/>
      <c r="E2804" s="28"/>
      <c r="F2804" s="28"/>
      <c r="G2804" s="28"/>
      <c r="H2804" s="28"/>
      <c r="I2804" s="28"/>
      <c r="J2804" s="28"/>
      <c r="K2804" s="28"/>
      <c r="L2804" s="28"/>
      <c r="M2804" s="28"/>
      <c r="N2804" s="28"/>
      <c r="O2804" s="28"/>
      <c r="T2804" s="28"/>
      <c r="U2804" s="61"/>
      <c r="V2804" s="3"/>
      <c r="W2804" s="3"/>
    </row>
    <row r="2805" spans="1:23" ht="35.1" customHeight="1" x14ac:dyDescent="0.25">
      <c r="A2805" s="27"/>
      <c r="B2805" s="27"/>
      <c r="C2805" s="3"/>
      <c r="D2805" s="4"/>
      <c r="E2805" s="28"/>
      <c r="F2805" s="28"/>
      <c r="G2805" s="28"/>
      <c r="H2805" s="28"/>
      <c r="I2805" s="28"/>
      <c r="J2805" s="28"/>
      <c r="K2805" s="28"/>
      <c r="L2805" s="28"/>
      <c r="M2805" s="28"/>
      <c r="N2805" s="28"/>
      <c r="O2805" s="28"/>
      <c r="T2805" s="28"/>
      <c r="U2805" s="61"/>
      <c r="V2805" s="3"/>
      <c r="W2805" s="3"/>
    </row>
    <row r="2806" spans="1:23" ht="35.1" customHeight="1" x14ac:dyDescent="0.25">
      <c r="A2806" s="27"/>
      <c r="B2806" s="27"/>
      <c r="C2806" s="3"/>
      <c r="D2806" s="4"/>
      <c r="E2806" s="28"/>
      <c r="F2806" s="28"/>
      <c r="G2806" s="28"/>
      <c r="H2806" s="28"/>
      <c r="I2806" s="28"/>
      <c r="J2806" s="28"/>
      <c r="K2806" s="28"/>
      <c r="L2806" s="28"/>
      <c r="M2806" s="28"/>
      <c r="N2806" s="28"/>
      <c r="O2806" s="28"/>
      <c r="T2806" s="28"/>
      <c r="U2806" s="61"/>
      <c r="V2806" s="3"/>
      <c r="W2806" s="3"/>
    </row>
    <row r="2807" spans="1:23" ht="35.1" customHeight="1" x14ac:dyDescent="0.25">
      <c r="A2807" s="27"/>
      <c r="B2807" s="27"/>
      <c r="C2807" s="3"/>
      <c r="D2807" s="4"/>
      <c r="E2807" s="28"/>
      <c r="F2807" s="28"/>
      <c r="G2807" s="28"/>
      <c r="H2807" s="28"/>
      <c r="I2807" s="28"/>
      <c r="J2807" s="28"/>
      <c r="K2807" s="28"/>
      <c r="L2807" s="28"/>
      <c r="M2807" s="28"/>
      <c r="N2807" s="28"/>
      <c r="O2807" s="28"/>
      <c r="T2807" s="28"/>
      <c r="U2807" s="61"/>
      <c r="V2807" s="3"/>
      <c r="W2807" s="3"/>
    </row>
    <row r="2808" spans="1:23" ht="35.1" customHeight="1" x14ac:dyDescent="0.25">
      <c r="A2808" s="27"/>
      <c r="B2808" s="27"/>
      <c r="C2808" s="3"/>
      <c r="D2808" s="4"/>
      <c r="E2808" s="28"/>
      <c r="F2808" s="28"/>
      <c r="G2808" s="28"/>
      <c r="H2808" s="28"/>
      <c r="I2808" s="28"/>
      <c r="J2808" s="28"/>
      <c r="K2808" s="28"/>
      <c r="L2808" s="28"/>
      <c r="M2808" s="28"/>
      <c r="N2808" s="28"/>
      <c r="O2808" s="28"/>
      <c r="T2808" s="28"/>
      <c r="U2808" s="61"/>
      <c r="V2808" s="3"/>
      <c r="W2808" s="3"/>
    </row>
    <row r="2809" spans="1:23" ht="35.1" customHeight="1" x14ac:dyDescent="0.25">
      <c r="A2809" s="27"/>
      <c r="B2809" s="27"/>
      <c r="C2809" s="3"/>
      <c r="D2809" s="4"/>
      <c r="E2809" s="28"/>
      <c r="F2809" s="28"/>
      <c r="G2809" s="28"/>
      <c r="H2809" s="28"/>
      <c r="I2809" s="28"/>
      <c r="J2809" s="28"/>
      <c r="K2809" s="28"/>
      <c r="L2809" s="28"/>
      <c r="M2809" s="28"/>
      <c r="N2809" s="28"/>
      <c r="O2809" s="28"/>
      <c r="T2809" s="28"/>
      <c r="U2809" s="61"/>
      <c r="V2809" s="3"/>
      <c r="W2809" s="3"/>
    </row>
    <row r="2810" spans="1:23" ht="35.1" customHeight="1" x14ac:dyDescent="0.25">
      <c r="A2810" s="27"/>
      <c r="B2810" s="27"/>
      <c r="C2810" s="3"/>
      <c r="D2810" s="4"/>
      <c r="E2810" s="28"/>
      <c r="F2810" s="28"/>
      <c r="G2810" s="28"/>
      <c r="H2810" s="28"/>
      <c r="I2810" s="28"/>
      <c r="J2810" s="28"/>
      <c r="K2810" s="28"/>
      <c r="L2810" s="28"/>
      <c r="M2810" s="28"/>
      <c r="N2810" s="28"/>
      <c r="O2810" s="28"/>
      <c r="T2810" s="28"/>
      <c r="U2810" s="61"/>
      <c r="V2810" s="3"/>
      <c r="W2810" s="3"/>
    </row>
    <row r="2811" spans="1:23" ht="35.1" customHeight="1" x14ac:dyDescent="0.25">
      <c r="A2811" s="27"/>
      <c r="B2811" s="27"/>
      <c r="C2811" s="3"/>
      <c r="D2811" s="4"/>
      <c r="E2811" s="28"/>
      <c r="F2811" s="28"/>
      <c r="G2811" s="28"/>
      <c r="H2811" s="28"/>
      <c r="I2811" s="28"/>
      <c r="J2811" s="28"/>
      <c r="K2811" s="28"/>
      <c r="L2811" s="28"/>
      <c r="M2811" s="28"/>
      <c r="N2811" s="28"/>
      <c r="O2811" s="28"/>
      <c r="T2811" s="28"/>
      <c r="U2811" s="61"/>
      <c r="V2811" s="3"/>
      <c r="W2811" s="3"/>
    </row>
    <row r="2812" spans="1:23" ht="35.1" customHeight="1" x14ac:dyDescent="0.25">
      <c r="A2812" s="27"/>
      <c r="B2812" s="27"/>
      <c r="C2812" s="3"/>
      <c r="D2812" s="4"/>
      <c r="E2812" s="28"/>
      <c r="F2812" s="28"/>
      <c r="G2812" s="28"/>
      <c r="H2812" s="28"/>
      <c r="I2812" s="28"/>
      <c r="J2812" s="28"/>
      <c r="K2812" s="28"/>
      <c r="L2812" s="28"/>
      <c r="M2812" s="28"/>
      <c r="N2812" s="28"/>
      <c r="O2812" s="28"/>
      <c r="T2812" s="28"/>
      <c r="U2812" s="61"/>
      <c r="V2812" s="3"/>
      <c r="W2812" s="3"/>
    </row>
    <row r="2813" spans="1:23" ht="35.1" customHeight="1" x14ac:dyDescent="0.25">
      <c r="A2813" s="27"/>
      <c r="B2813" s="27"/>
      <c r="C2813" s="3"/>
      <c r="D2813" s="4"/>
      <c r="E2813" s="28"/>
      <c r="F2813" s="28"/>
      <c r="G2813" s="28"/>
      <c r="H2813" s="28"/>
      <c r="I2813" s="28"/>
      <c r="J2813" s="28"/>
      <c r="K2813" s="28"/>
      <c r="L2813" s="28"/>
      <c r="M2813" s="28"/>
      <c r="N2813" s="28"/>
      <c r="O2813" s="28"/>
      <c r="T2813" s="28"/>
      <c r="U2813" s="61"/>
      <c r="V2813" s="3"/>
      <c r="W2813" s="3"/>
    </row>
    <row r="2814" spans="1:23" ht="35.1" customHeight="1" x14ac:dyDescent="0.25">
      <c r="A2814" s="27"/>
      <c r="B2814" s="27"/>
      <c r="C2814" s="3"/>
      <c r="D2814" s="4"/>
      <c r="E2814" s="28"/>
      <c r="F2814" s="28"/>
      <c r="G2814" s="28"/>
      <c r="H2814" s="28"/>
      <c r="I2814" s="28"/>
      <c r="J2814" s="28"/>
      <c r="K2814" s="28"/>
      <c r="L2814" s="28"/>
      <c r="M2814" s="28"/>
      <c r="N2814" s="28"/>
      <c r="O2814" s="28"/>
      <c r="T2814" s="28"/>
      <c r="U2814" s="61"/>
      <c r="V2814" s="3"/>
      <c r="W2814" s="3"/>
    </row>
    <row r="2815" spans="1:23" ht="35.1" customHeight="1" x14ac:dyDescent="0.25">
      <c r="A2815" s="27"/>
      <c r="B2815" s="27"/>
      <c r="C2815" s="3"/>
      <c r="D2815" s="4"/>
      <c r="E2815" s="28"/>
      <c r="F2815" s="28"/>
      <c r="G2815" s="28"/>
      <c r="H2815" s="28"/>
      <c r="I2815" s="28"/>
      <c r="J2815" s="28"/>
      <c r="K2815" s="28"/>
      <c r="L2815" s="28"/>
      <c r="M2815" s="28"/>
      <c r="N2815" s="28"/>
      <c r="O2815" s="28"/>
      <c r="T2815" s="28"/>
      <c r="U2815" s="61"/>
      <c r="V2815" s="3"/>
      <c r="W2815" s="3"/>
    </row>
    <row r="2816" spans="1:23" ht="35.1" customHeight="1" x14ac:dyDescent="0.25">
      <c r="A2816" s="27"/>
      <c r="B2816" s="27"/>
      <c r="C2816" s="3"/>
      <c r="D2816" s="4"/>
      <c r="E2816" s="28"/>
      <c r="F2816" s="28"/>
      <c r="G2816" s="28"/>
      <c r="H2816" s="28"/>
      <c r="I2816" s="28"/>
      <c r="J2816" s="28"/>
      <c r="K2816" s="28"/>
      <c r="L2816" s="28"/>
      <c r="M2816" s="28"/>
      <c r="N2816" s="28"/>
      <c r="O2816" s="28"/>
      <c r="T2816" s="28"/>
      <c r="U2816" s="61"/>
      <c r="V2816" s="3"/>
      <c r="W2816" s="3"/>
    </row>
    <row r="2817" spans="1:23" ht="35.1" customHeight="1" x14ac:dyDescent="0.25">
      <c r="A2817" s="27"/>
      <c r="B2817" s="27"/>
      <c r="C2817" s="3"/>
      <c r="D2817" s="4"/>
      <c r="E2817" s="28"/>
      <c r="F2817" s="28"/>
      <c r="G2817" s="28"/>
      <c r="H2817" s="28"/>
      <c r="I2817" s="28"/>
      <c r="J2817" s="28"/>
      <c r="K2817" s="28"/>
      <c r="L2817" s="28"/>
      <c r="M2817" s="28"/>
      <c r="N2817" s="28"/>
      <c r="O2817" s="28"/>
      <c r="T2817" s="28"/>
      <c r="U2817" s="61"/>
      <c r="V2817" s="3"/>
      <c r="W2817" s="3"/>
    </row>
    <row r="2818" spans="1:23" ht="35.1" customHeight="1" x14ac:dyDescent="0.25">
      <c r="A2818" s="27"/>
      <c r="B2818" s="27"/>
      <c r="C2818" s="3"/>
      <c r="D2818" s="4"/>
      <c r="E2818" s="28"/>
      <c r="F2818" s="28"/>
      <c r="G2818" s="28"/>
      <c r="H2818" s="28"/>
      <c r="I2818" s="28"/>
      <c r="J2818" s="28"/>
      <c r="K2818" s="28"/>
      <c r="L2818" s="28"/>
      <c r="M2818" s="28"/>
      <c r="N2818" s="28"/>
      <c r="O2818" s="28"/>
      <c r="T2818" s="28"/>
      <c r="U2818" s="61"/>
      <c r="V2818" s="3"/>
      <c r="W2818" s="3"/>
    </row>
    <row r="2819" spans="1:23" ht="35.1" customHeight="1" x14ac:dyDescent="0.25">
      <c r="A2819" s="27"/>
      <c r="B2819" s="27"/>
      <c r="C2819" s="3"/>
      <c r="D2819" s="4"/>
      <c r="E2819" s="28"/>
      <c r="F2819" s="28"/>
      <c r="G2819" s="28"/>
      <c r="H2819" s="28"/>
      <c r="I2819" s="28"/>
      <c r="J2819" s="28"/>
      <c r="K2819" s="28"/>
      <c r="L2819" s="28"/>
      <c r="M2819" s="28"/>
      <c r="N2819" s="28"/>
      <c r="O2819" s="28"/>
      <c r="T2819" s="28"/>
      <c r="U2819" s="61"/>
      <c r="V2819" s="3"/>
      <c r="W2819" s="3"/>
    </row>
    <row r="2820" spans="1:23" ht="35.1" customHeight="1" x14ac:dyDescent="0.25">
      <c r="A2820" s="27"/>
      <c r="B2820" s="27"/>
      <c r="C2820" s="3"/>
      <c r="D2820" s="4"/>
      <c r="E2820" s="28"/>
      <c r="F2820" s="28"/>
      <c r="G2820" s="28"/>
      <c r="H2820" s="28"/>
      <c r="I2820" s="28"/>
      <c r="J2820" s="28"/>
      <c r="K2820" s="28"/>
      <c r="L2820" s="28"/>
      <c r="M2820" s="28"/>
      <c r="N2820" s="28"/>
      <c r="O2820" s="28"/>
      <c r="T2820" s="28"/>
      <c r="U2820" s="61"/>
      <c r="V2820" s="3"/>
      <c r="W2820" s="3"/>
    </row>
    <row r="2821" spans="1:23" ht="35.1" customHeight="1" x14ac:dyDescent="0.25">
      <c r="A2821" s="27"/>
      <c r="B2821" s="27"/>
      <c r="C2821" s="3"/>
      <c r="D2821" s="4"/>
      <c r="E2821" s="28"/>
      <c r="F2821" s="28"/>
      <c r="G2821" s="28"/>
      <c r="H2821" s="28"/>
      <c r="I2821" s="28"/>
      <c r="J2821" s="28"/>
      <c r="K2821" s="28"/>
      <c r="L2821" s="28"/>
      <c r="M2821" s="28"/>
      <c r="N2821" s="28"/>
      <c r="O2821" s="28"/>
      <c r="T2821" s="28"/>
      <c r="U2821" s="61"/>
      <c r="V2821" s="3"/>
      <c r="W2821" s="3"/>
    </row>
    <row r="2822" spans="1:23" ht="35.1" customHeight="1" x14ac:dyDescent="0.25">
      <c r="A2822" s="27"/>
      <c r="B2822" s="27"/>
      <c r="C2822" s="3"/>
      <c r="D2822" s="4"/>
      <c r="E2822" s="28"/>
      <c r="F2822" s="28"/>
      <c r="G2822" s="28"/>
      <c r="H2822" s="28"/>
      <c r="I2822" s="28"/>
      <c r="J2822" s="28"/>
      <c r="K2822" s="28"/>
      <c r="L2822" s="28"/>
      <c r="M2822" s="28"/>
      <c r="N2822" s="28"/>
      <c r="O2822" s="28"/>
      <c r="T2822" s="28"/>
      <c r="U2822" s="61"/>
      <c r="V2822" s="3"/>
      <c r="W2822" s="3"/>
    </row>
    <row r="2823" spans="1:23" ht="35.1" customHeight="1" x14ac:dyDescent="0.25">
      <c r="A2823" s="27"/>
      <c r="B2823" s="27"/>
      <c r="C2823" s="3"/>
      <c r="D2823" s="4"/>
      <c r="E2823" s="28"/>
      <c r="F2823" s="28"/>
      <c r="G2823" s="28"/>
      <c r="H2823" s="28"/>
      <c r="I2823" s="28"/>
      <c r="J2823" s="28"/>
      <c r="K2823" s="28"/>
      <c r="L2823" s="28"/>
      <c r="M2823" s="28"/>
      <c r="N2823" s="28"/>
      <c r="O2823" s="28"/>
      <c r="T2823" s="28"/>
      <c r="U2823" s="61"/>
      <c r="V2823" s="3"/>
      <c r="W2823" s="3"/>
    </row>
    <row r="2824" spans="1:23" ht="35.1" customHeight="1" x14ac:dyDescent="0.25">
      <c r="A2824" s="27"/>
      <c r="B2824" s="27"/>
      <c r="C2824" s="3"/>
      <c r="D2824" s="4"/>
      <c r="E2824" s="28"/>
      <c r="F2824" s="28"/>
      <c r="G2824" s="28"/>
      <c r="H2824" s="28"/>
      <c r="I2824" s="28"/>
      <c r="J2824" s="28"/>
      <c r="K2824" s="28"/>
      <c r="L2824" s="28"/>
      <c r="M2824" s="28"/>
      <c r="N2824" s="28"/>
      <c r="O2824" s="28"/>
      <c r="T2824" s="28"/>
      <c r="U2824" s="61"/>
      <c r="V2824" s="3"/>
      <c r="W2824" s="3"/>
    </row>
    <row r="2825" spans="1:23" ht="35.1" customHeight="1" x14ac:dyDescent="0.25">
      <c r="A2825" s="27"/>
      <c r="B2825" s="27"/>
      <c r="C2825" s="3"/>
      <c r="D2825" s="4"/>
      <c r="E2825" s="28"/>
      <c r="F2825" s="28"/>
      <c r="G2825" s="28"/>
      <c r="H2825" s="28"/>
      <c r="I2825" s="28"/>
      <c r="J2825" s="28"/>
      <c r="K2825" s="28"/>
      <c r="L2825" s="28"/>
      <c r="M2825" s="28"/>
      <c r="N2825" s="28"/>
      <c r="O2825" s="28"/>
      <c r="T2825" s="28"/>
      <c r="U2825" s="61"/>
      <c r="V2825" s="3"/>
      <c r="W2825" s="3"/>
    </row>
    <row r="2826" spans="1:23" ht="35.1" customHeight="1" x14ac:dyDescent="0.25">
      <c r="A2826" s="27"/>
      <c r="B2826" s="27"/>
      <c r="C2826" s="3"/>
      <c r="D2826" s="4"/>
      <c r="E2826" s="28"/>
      <c r="F2826" s="28"/>
      <c r="G2826" s="28"/>
      <c r="H2826" s="28"/>
      <c r="I2826" s="28"/>
      <c r="J2826" s="28"/>
      <c r="K2826" s="28"/>
      <c r="L2826" s="28"/>
      <c r="M2826" s="28"/>
      <c r="N2826" s="28"/>
      <c r="O2826" s="28"/>
      <c r="T2826" s="28"/>
      <c r="U2826" s="61"/>
      <c r="V2826" s="3"/>
      <c r="W2826" s="3"/>
    </row>
    <row r="2827" spans="1:23" ht="35.1" customHeight="1" x14ac:dyDescent="0.25">
      <c r="A2827" s="27"/>
      <c r="B2827" s="27"/>
      <c r="C2827" s="3"/>
      <c r="D2827" s="4"/>
      <c r="E2827" s="28"/>
      <c r="F2827" s="28"/>
      <c r="G2827" s="28"/>
      <c r="H2827" s="28"/>
      <c r="I2827" s="28"/>
      <c r="J2827" s="28"/>
      <c r="K2827" s="28"/>
      <c r="L2827" s="28"/>
      <c r="M2827" s="28"/>
      <c r="N2827" s="28"/>
      <c r="O2827" s="28"/>
      <c r="T2827" s="28"/>
      <c r="U2827" s="61"/>
      <c r="V2827" s="3"/>
      <c r="W2827" s="3"/>
    </row>
    <row r="2828" spans="1:23" ht="35.1" customHeight="1" x14ac:dyDescent="0.25">
      <c r="A2828" s="27"/>
      <c r="B2828" s="27"/>
      <c r="C2828" s="3"/>
      <c r="D2828" s="4"/>
      <c r="E2828" s="28"/>
      <c r="F2828" s="28"/>
      <c r="G2828" s="28"/>
      <c r="H2828" s="28"/>
      <c r="I2828" s="28"/>
      <c r="J2828" s="28"/>
      <c r="K2828" s="28"/>
      <c r="L2828" s="28"/>
      <c r="M2828" s="28"/>
      <c r="N2828" s="28"/>
      <c r="O2828" s="28"/>
      <c r="T2828" s="28"/>
      <c r="U2828" s="61"/>
      <c r="V2828" s="3"/>
      <c r="W2828" s="3"/>
    </row>
    <row r="2829" spans="1:23" ht="35.1" customHeight="1" x14ac:dyDescent="0.25">
      <c r="A2829" s="27"/>
      <c r="B2829" s="27"/>
      <c r="C2829" s="3"/>
      <c r="D2829" s="4"/>
      <c r="E2829" s="28"/>
      <c r="F2829" s="28"/>
      <c r="G2829" s="28"/>
      <c r="H2829" s="28"/>
      <c r="I2829" s="28"/>
      <c r="J2829" s="28"/>
      <c r="K2829" s="28"/>
      <c r="L2829" s="28"/>
      <c r="M2829" s="28"/>
      <c r="N2829" s="28"/>
      <c r="O2829" s="28"/>
      <c r="T2829" s="28"/>
      <c r="U2829" s="61"/>
      <c r="V2829" s="3"/>
      <c r="W2829" s="3"/>
    </row>
    <row r="2830" spans="1:23" ht="35.1" customHeight="1" x14ac:dyDescent="0.25">
      <c r="A2830" s="27"/>
      <c r="B2830" s="27"/>
      <c r="C2830" s="3"/>
      <c r="D2830" s="4"/>
      <c r="E2830" s="28"/>
      <c r="F2830" s="28"/>
      <c r="G2830" s="28"/>
      <c r="H2830" s="28"/>
      <c r="I2830" s="28"/>
      <c r="J2830" s="28"/>
      <c r="K2830" s="28"/>
      <c r="L2830" s="28"/>
      <c r="M2830" s="28"/>
      <c r="N2830" s="28"/>
      <c r="O2830" s="28"/>
      <c r="T2830" s="28"/>
      <c r="U2830" s="61"/>
      <c r="V2830" s="3"/>
      <c r="W2830" s="3"/>
    </row>
    <row r="2831" spans="1:23" ht="35.1" customHeight="1" x14ac:dyDescent="0.25">
      <c r="A2831" s="27"/>
      <c r="B2831" s="27"/>
      <c r="C2831" s="3"/>
      <c r="D2831" s="4"/>
      <c r="E2831" s="28"/>
      <c r="F2831" s="28"/>
      <c r="G2831" s="28"/>
      <c r="H2831" s="28"/>
      <c r="I2831" s="28"/>
      <c r="J2831" s="28"/>
      <c r="K2831" s="28"/>
      <c r="L2831" s="28"/>
      <c r="M2831" s="28"/>
      <c r="N2831" s="28"/>
      <c r="O2831" s="28"/>
      <c r="T2831" s="28"/>
      <c r="U2831" s="61"/>
      <c r="V2831" s="3"/>
      <c r="W2831" s="3"/>
    </row>
    <row r="2832" spans="1:23" ht="35.1" customHeight="1" x14ac:dyDescent="0.25">
      <c r="A2832" s="27"/>
      <c r="B2832" s="27"/>
      <c r="C2832" s="3"/>
      <c r="D2832" s="4"/>
      <c r="E2832" s="28"/>
      <c r="F2832" s="28"/>
      <c r="G2832" s="28"/>
      <c r="H2832" s="28"/>
      <c r="I2832" s="28"/>
      <c r="J2832" s="28"/>
      <c r="K2832" s="28"/>
      <c r="L2832" s="28"/>
      <c r="M2832" s="28"/>
      <c r="N2832" s="28"/>
      <c r="O2832" s="28"/>
      <c r="T2832" s="28"/>
      <c r="U2832" s="61"/>
      <c r="V2832" s="3"/>
      <c r="W2832" s="3"/>
    </row>
    <row r="2833" spans="1:23" ht="35.1" customHeight="1" x14ac:dyDescent="0.25">
      <c r="A2833" s="27"/>
      <c r="B2833" s="27"/>
      <c r="C2833" s="3"/>
      <c r="D2833" s="4"/>
      <c r="E2833" s="28"/>
      <c r="F2833" s="28"/>
      <c r="G2833" s="28"/>
      <c r="H2833" s="28"/>
      <c r="I2833" s="28"/>
      <c r="J2833" s="28"/>
      <c r="K2833" s="28"/>
      <c r="L2833" s="28"/>
      <c r="M2833" s="28"/>
      <c r="N2833" s="28"/>
      <c r="O2833" s="28"/>
      <c r="T2833" s="28"/>
      <c r="U2833" s="61"/>
      <c r="V2833" s="3"/>
      <c r="W2833" s="3"/>
    </row>
    <row r="2834" spans="1:23" ht="35.1" customHeight="1" x14ac:dyDescent="0.25">
      <c r="A2834" s="27"/>
      <c r="B2834" s="27"/>
      <c r="C2834" s="3"/>
      <c r="D2834" s="4"/>
      <c r="E2834" s="28"/>
      <c r="F2834" s="28"/>
      <c r="G2834" s="28"/>
      <c r="H2834" s="28"/>
      <c r="I2834" s="28"/>
      <c r="J2834" s="28"/>
      <c r="K2834" s="28"/>
      <c r="L2834" s="28"/>
      <c r="M2834" s="28"/>
      <c r="N2834" s="28"/>
      <c r="O2834" s="28"/>
      <c r="T2834" s="28"/>
      <c r="U2834" s="61"/>
      <c r="V2834" s="3"/>
      <c r="W2834" s="3"/>
    </row>
    <row r="2835" spans="1:23" ht="35.1" customHeight="1" x14ac:dyDescent="0.25">
      <c r="A2835" s="27"/>
      <c r="B2835" s="27"/>
      <c r="C2835" s="3"/>
      <c r="D2835" s="4"/>
      <c r="E2835" s="28"/>
      <c r="F2835" s="28"/>
      <c r="G2835" s="28"/>
      <c r="H2835" s="28"/>
      <c r="I2835" s="28"/>
      <c r="J2835" s="28"/>
      <c r="K2835" s="28"/>
      <c r="L2835" s="28"/>
      <c r="M2835" s="28"/>
      <c r="N2835" s="28"/>
      <c r="O2835" s="28"/>
      <c r="T2835" s="28"/>
      <c r="U2835" s="61"/>
      <c r="V2835" s="3"/>
      <c r="W2835" s="3"/>
    </row>
    <row r="2836" spans="1:23" ht="35.1" customHeight="1" x14ac:dyDescent="0.25">
      <c r="A2836" s="27"/>
      <c r="B2836" s="27"/>
      <c r="C2836" s="3"/>
      <c r="D2836" s="4"/>
      <c r="E2836" s="28"/>
      <c r="F2836" s="28"/>
      <c r="G2836" s="28"/>
      <c r="H2836" s="28"/>
      <c r="I2836" s="28"/>
      <c r="J2836" s="28"/>
      <c r="K2836" s="28"/>
      <c r="L2836" s="28"/>
      <c r="M2836" s="28"/>
      <c r="N2836" s="28"/>
      <c r="O2836" s="28"/>
      <c r="T2836" s="28"/>
      <c r="U2836" s="61"/>
      <c r="V2836" s="3"/>
      <c r="W2836" s="3"/>
    </row>
    <row r="2837" spans="1:23" ht="35.1" customHeight="1" x14ac:dyDescent="0.25">
      <c r="A2837" s="27"/>
      <c r="B2837" s="27"/>
      <c r="C2837" s="3"/>
      <c r="D2837" s="4"/>
      <c r="E2837" s="28"/>
      <c r="F2837" s="28"/>
      <c r="G2837" s="28"/>
      <c r="H2837" s="28"/>
      <c r="I2837" s="28"/>
      <c r="J2837" s="28"/>
      <c r="K2837" s="28"/>
      <c r="L2837" s="28"/>
      <c r="M2837" s="28"/>
      <c r="N2837" s="28"/>
      <c r="O2837" s="28"/>
      <c r="T2837" s="28"/>
      <c r="U2837" s="61"/>
      <c r="V2837" s="3"/>
      <c r="W2837" s="3"/>
    </row>
    <row r="2838" spans="1:23" ht="35.1" customHeight="1" x14ac:dyDescent="0.25">
      <c r="A2838" s="27"/>
      <c r="B2838" s="27"/>
      <c r="C2838" s="3"/>
      <c r="D2838" s="4"/>
      <c r="E2838" s="28"/>
      <c r="F2838" s="28"/>
      <c r="G2838" s="28"/>
      <c r="H2838" s="28"/>
      <c r="I2838" s="28"/>
      <c r="J2838" s="28"/>
      <c r="K2838" s="28"/>
      <c r="L2838" s="28"/>
      <c r="M2838" s="28"/>
      <c r="N2838" s="28"/>
      <c r="O2838" s="28"/>
      <c r="T2838" s="28"/>
      <c r="U2838" s="61"/>
      <c r="V2838" s="3"/>
      <c r="W2838" s="3"/>
    </row>
    <row r="2839" spans="1:23" ht="35.1" customHeight="1" x14ac:dyDescent="0.25">
      <c r="A2839" s="27"/>
      <c r="B2839" s="27"/>
      <c r="C2839" s="3"/>
      <c r="D2839" s="4"/>
      <c r="E2839" s="28"/>
      <c r="F2839" s="28"/>
      <c r="G2839" s="28"/>
      <c r="H2839" s="28"/>
      <c r="I2839" s="28"/>
      <c r="J2839" s="28"/>
      <c r="K2839" s="28"/>
      <c r="L2839" s="28"/>
      <c r="M2839" s="28"/>
      <c r="N2839" s="28"/>
      <c r="O2839" s="28"/>
      <c r="T2839" s="28"/>
      <c r="U2839" s="61"/>
      <c r="V2839" s="3"/>
      <c r="W2839" s="3"/>
    </row>
    <row r="2840" spans="1:23" ht="35.1" customHeight="1" x14ac:dyDescent="0.25">
      <c r="A2840" s="27"/>
      <c r="B2840" s="27"/>
      <c r="C2840" s="3"/>
      <c r="D2840" s="4"/>
      <c r="E2840" s="28"/>
      <c r="F2840" s="28"/>
      <c r="G2840" s="28"/>
      <c r="H2840" s="28"/>
      <c r="I2840" s="28"/>
      <c r="J2840" s="28"/>
      <c r="K2840" s="28"/>
      <c r="L2840" s="28"/>
      <c r="M2840" s="28"/>
      <c r="N2840" s="28"/>
      <c r="O2840" s="28"/>
      <c r="T2840" s="28"/>
      <c r="U2840" s="61"/>
      <c r="V2840" s="3"/>
      <c r="W2840" s="3"/>
    </row>
    <row r="2841" spans="1:23" ht="35.1" customHeight="1" x14ac:dyDescent="0.25">
      <c r="A2841" s="27"/>
      <c r="B2841" s="27"/>
      <c r="C2841" s="3"/>
      <c r="D2841" s="4"/>
      <c r="E2841" s="28"/>
      <c r="F2841" s="28"/>
      <c r="G2841" s="28"/>
      <c r="H2841" s="28"/>
      <c r="I2841" s="28"/>
      <c r="J2841" s="28"/>
      <c r="K2841" s="28"/>
      <c r="L2841" s="28"/>
      <c r="M2841" s="28"/>
      <c r="N2841" s="28"/>
      <c r="O2841" s="28"/>
      <c r="T2841" s="28"/>
      <c r="U2841" s="61"/>
      <c r="V2841" s="3"/>
      <c r="W2841" s="3"/>
    </row>
    <row r="2842" spans="1:23" ht="35.1" customHeight="1" x14ac:dyDescent="0.25">
      <c r="A2842" s="27"/>
      <c r="B2842" s="27"/>
      <c r="C2842" s="3"/>
      <c r="D2842" s="4"/>
      <c r="E2842" s="28"/>
      <c r="F2842" s="28"/>
      <c r="G2842" s="28"/>
      <c r="H2842" s="28"/>
      <c r="I2842" s="28"/>
      <c r="J2842" s="28"/>
      <c r="K2842" s="28"/>
      <c r="L2842" s="28"/>
      <c r="M2842" s="28"/>
      <c r="N2842" s="28"/>
      <c r="O2842" s="28"/>
      <c r="T2842" s="28"/>
      <c r="U2842" s="61"/>
      <c r="V2842" s="3"/>
      <c r="W2842" s="3"/>
    </row>
    <row r="2843" spans="1:23" ht="35.1" customHeight="1" x14ac:dyDescent="0.25">
      <c r="A2843" s="27"/>
      <c r="B2843" s="27"/>
      <c r="C2843" s="3"/>
      <c r="D2843" s="4"/>
      <c r="E2843" s="28"/>
      <c r="F2843" s="28"/>
      <c r="G2843" s="28"/>
      <c r="H2843" s="28"/>
      <c r="I2843" s="28"/>
      <c r="J2843" s="28"/>
      <c r="K2843" s="28"/>
      <c r="L2843" s="28"/>
      <c r="M2843" s="28"/>
      <c r="N2843" s="28"/>
      <c r="O2843" s="28"/>
      <c r="T2843" s="28"/>
      <c r="U2843" s="61"/>
      <c r="V2843" s="3"/>
      <c r="W2843" s="3"/>
    </row>
    <row r="2844" spans="1:23" ht="35.1" customHeight="1" x14ac:dyDescent="0.25">
      <c r="A2844" s="27"/>
      <c r="B2844" s="27"/>
      <c r="C2844" s="3"/>
      <c r="D2844" s="4"/>
      <c r="E2844" s="28"/>
      <c r="F2844" s="28"/>
      <c r="G2844" s="28"/>
      <c r="H2844" s="28"/>
      <c r="I2844" s="28"/>
      <c r="J2844" s="28"/>
      <c r="K2844" s="28"/>
      <c r="L2844" s="28"/>
      <c r="M2844" s="28"/>
      <c r="N2844" s="28"/>
      <c r="O2844" s="28"/>
      <c r="T2844" s="28"/>
      <c r="U2844" s="61"/>
      <c r="V2844" s="3"/>
      <c r="W2844" s="3"/>
    </row>
    <row r="2845" spans="1:23" ht="35.1" customHeight="1" x14ac:dyDescent="0.25">
      <c r="A2845" s="27"/>
      <c r="B2845" s="27"/>
      <c r="C2845" s="3"/>
      <c r="D2845" s="4"/>
      <c r="E2845" s="28"/>
      <c r="F2845" s="28"/>
      <c r="G2845" s="28"/>
      <c r="H2845" s="28"/>
      <c r="I2845" s="28"/>
      <c r="J2845" s="28"/>
      <c r="K2845" s="28"/>
      <c r="L2845" s="28"/>
      <c r="M2845" s="28"/>
      <c r="N2845" s="28"/>
      <c r="O2845" s="28"/>
      <c r="T2845" s="28"/>
      <c r="U2845" s="61"/>
      <c r="V2845" s="3"/>
      <c r="W2845" s="3"/>
    </row>
    <row r="2846" spans="1:23" ht="35.1" customHeight="1" x14ac:dyDescent="0.25">
      <c r="A2846" s="27"/>
      <c r="B2846" s="27"/>
      <c r="C2846" s="3"/>
      <c r="D2846" s="4"/>
      <c r="E2846" s="28"/>
      <c r="F2846" s="28"/>
      <c r="G2846" s="28"/>
      <c r="H2846" s="28"/>
      <c r="I2846" s="28"/>
      <c r="J2846" s="28"/>
      <c r="K2846" s="28"/>
      <c r="L2846" s="28"/>
      <c r="M2846" s="28"/>
      <c r="N2846" s="28"/>
      <c r="O2846" s="28"/>
      <c r="T2846" s="28"/>
      <c r="U2846" s="61"/>
      <c r="V2846" s="3"/>
      <c r="W2846" s="3"/>
    </row>
    <row r="2847" spans="1:23" ht="35.1" customHeight="1" x14ac:dyDescent="0.25">
      <c r="A2847" s="27"/>
      <c r="B2847" s="27"/>
      <c r="C2847" s="3"/>
      <c r="D2847" s="4"/>
      <c r="E2847" s="28"/>
      <c r="F2847" s="28"/>
      <c r="G2847" s="28"/>
      <c r="H2847" s="28"/>
      <c r="I2847" s="28"/>
      <c r="J2847" s="28"/>
      <c r="K2847" s="28"/>
      <c r="L2847" s="28"/>
      <c r="M2847" s="28"/>
      <c r="N2847" s="28"/>
      <c r="O2847" s="28"/>
      <c r="T2847" s="28"/>
      <c r="U2847" s="61"/>
      <c r="V2847" s="3"/>
      <c r="W2847" s="3"/>
    </row>
    <row r="2848" spans="1:23" ht="35.1" customHeight="1" x14ac:dyDescent="0.25">
      <c r="A2848" s="27"/>
      <c r="B2848" s="27"/>
      <c r="C2848" s="3"/>
      <c r="D2848" s="4"/>
      <c r="E2848" s="28"/>
      <c r="F2848" s="28"/>
      <c r="G2848" s="28"/>
      <c r="H2848" s="28"/>
      <c r="I2848" s="28"/>
      <c r="J2848" s="28"/>
      <c r="K2848" s="28"/>
      <c r="L2848" s="28"/>
      <c r="M2848" s="28"/>
      <c r="N2848" s="28"/>
      <c r="O2848" s="28"/>
      <c r="T2848" s="28"/>
      <c r="U2848" s="61"/>
      <c r="V2848" s="3"/>
      <c r="W2848" s="3"/>
    </row>
    <row r="2849" spans="1:23" ht="35.1" customHeight="1" x14ac:dyDescent="0.25">
      <c r="A2849" s="27"/>
      <c r="B2849" s="27"/>
      <c r="C2849" s="3"/>
      <c r="D2849" s="4"/>
      <c r="E2849" s="28"/>
      <c r="F2849" s="28"/>
      <c r="G2849" s="28"/>
      <c r="H2849" s="28"/>
      <c r="I2849" s="28"/>
      <c r="J2849" s="28"/>
      <c r="K2849" s="28"/>
      <c r="L2849" s="28"/>
      <c r="M2849" s="28"/>
      <c r="N2849" s="28"/>
      <c r="O2849" s="28"/>
      <c r="T2849" s="28"/>
      <c r="U2849" s="61"/>
      <c r="V2849" s="3"/>
      <c r="W2849" s="3"/>
    </row>
    <row r="2850" spans="1:23" ht="35.1" customHeight="1" x14ac:dyDescent="0.25">
      <c r="A2850" s="27"/>
      <c r="B2850" s="27"/>
      <c r="C2850" s="3"/>
      <c r="D2850" s="4"/>
      <c r="E2850" s="28"/>
      <c r="F2850" s="28"/>
      <c r="G2850" s="28"/>
      <c r="H2850" s="28"/>
      <c r="I2850" s="28"/>
      <c r="J2850" s="28"/>
      <c r="K2850" s="28"/>
      <c r="L2850" s="28"/>
      <c r="M2850" s="28"/>
      <c r="N2850" s="28"/>
      <c r="O2850" s="28"/>
      <c r="T2850" s="28"/>
      <c r="U2850" s="61"/>
      <c r="V2850" s="3"/>
      <c r="W2850" s="3"/>
    </row>
    <row r="2851" spans="1:23" ht="35.1" customHeight="1" x14ac:dyDescent="0.25">
      <c r="A2851" s="27"/>
      <c r="B2851" s="27"/>
      <c r="C2851" s="3"/>
      <c r="D2851" s="4"/>
      <c r="E2851" s="28"/>
      <c r="F2851" s="28"/>
      <c r="G2851" s="28"/>
      <c r="H2851" s="28"/>
      <c r="I2851" s="28"/>
      <c r="J2851" s="28"/>
      <c r="K2851" s="28"/>
      <c r="L2851" s="28"/>
      <c r="M2851" s="28"/>
      <c r="N2851" s="28"/>
      <c r="O2851" s="28"/>
      <c r="T2851" s="28"/>
      <c r="U2851" s="61"/>
      <c r="V2851" s="3"/>
      <c r="W2851" s="3"/>
    </row>
    <row r="2852" spans="1:23" ht="35.1" customHeight="1" x14ac:dyDescent="0.25">
      <c r="A2852" s="27"/>
      <c r="B2852" s="27"/>
      <c r="C2852" s="3"/>
      <c r="D2852" s="4"/>
      <c r="E2852" s="28"/>
      <c r="F2852" s="28"/>
      <c r="G2852" s="28"/>
      <c r="H2852" s="28"/>
      <c r="I2852" s="28"/>
      <c r="J2852" s="28"/>
      <c r="K2852" s="28"/>
      <c r="L2852" s="28"/>
      <c r="M2852" s="28"/>
      <c r="N2852" s="28"/>
      <c r="O2852" s="28"/>
      <c r="T2852" s="28"/>
      <c r="U2852" s="61"/>
      <c r="V2852" s="3"/>
      <c r="W2852" s="3"/>
    </row>
    <row r="2853" spans="1:23" ht="35.1" customHeight="1" x14ac:dyDescent="0.25">
      <c r="A2853" s="27"/>
      <c r="B2853" s="27"/>
      <c r="C2853" s="3"/>
      <c r="D2853" s="4"/>
      <c r="E2853" s="28"/>
      <c r="F2853" s="28"/>
      <c r="G2853" s="28"/>
      <c r="H2853" s="28"/>
      <c r="I2853" s="28"/>
      <c r="J2853" s="28"/>
      <c r="K2853" s="28"/>
      <c r="L2853" s="28"/>
      <c r="M2853" s="28"/>
      <c r="N2853" s="28"/>
      <c r="O2853" s="28"/>
      <c r="T2853" s="28"/>
      <c r="U2853" s="61"/>
      <c r="V2853" s="3"/>
      <c r="W2853" s="3"/>
    </row>
    <row r="2854" spans="1:23" ht="35.1" customHeight="1" x14ac:dyDescent="0.25">
      <c r="A2854" s="27"/>
      <c r="B2854" s="27"/>
      <c r="C2854" s="3"/>
      <c r="D2854" s="4"/>
      <c r="E2854" s="28"/>
      <c r="F2854" s="28"/>
      <c r="G2854" s="28"/>
      <c r="H2854" s="28"/>
      <c r="I2854" s="28"/>
      <c r="J2854" s="28"/>
      <c r="K2854" s="28"/>
      <c r="L2854" s="28"/>
      <c r="M2854" s="28"/>
      <c r="N2854" s="28"/>
      <c r="O2854" s="28"/>
      <c r="T2854" s="28"/>
      <c r="U2854" s="61"/>
      <c r="V2854" s="3"/>
      <c r="W2854" s="3"/>
    </row>
    <row r="2855" spans="1:23" ht="35.1" customHeight="1" x14ac:dyDescent="0.25">
      <c r="A2855" s="27"/>
      <c r="B2855" s="27"/>
      <c r="C2855" s="3"/>
      <c r="D2855" s="4"/>
      <c r="E2855" s="28"/>
      <c r="F2855" s="28"/>
      <c r="G2855" s="28"/>
      <c r="H2855" s="28"/>
      <c r="I2855" s="28"/>
      <c r="J2855" s="28"/>
      <c r="K2855" s="28"/>
      <c r="L2855" s="28"/>
      <c r="M2855" s="28"/>
      <c r="N2855" s="28"/>
      <c r="O2855" s="28"/>
      <c r="T2855" s="28"/>
      <c r="U2855" s="61"/>
      <c r="V2855" s="3"/>
      <c r="W2855" s="3"/>
    </row>
    <row r="2856" spans="1:23" ht="35.1" customHeight="1" x14ac:dyDescent="0.25">
      <c r="A2856" s="27"/>
      <c r="B2856" s="27"/>
      <c r="C2856" s="3"/>
      <c r="D2856" s="4"/>
      <c r="E2856" s="28"/>
      <c r="F2856" s="28"/>
      <c r="G2856" s="28"/>
      <c r="H2856" s="28"/>
      <c r="I2856" s="28"/>
      <c r="J2856" s="28"/>
      <c r="K2856" s="28"/>
      <c r="L2856" s="28"/>
      <c r="M2856" s="28"/>
      <c r="N2856" s="28"/>
      <c r="O2856" s="28"/>
      <c r="T2856" s="28"/>
      <c r="U2856" s="61"/>
      <c r="V2856" s="3"/>
      <c r="W2856" s="3"/>
    </row>
    <row r="2857" spans="1:23" ht="35.1" customHeight="1" x14ac:dyDescent="0.25">
      <c r="A2857" s="27"/>
      <c r="B2857" s="27"/>
      <c r="C2857" s="3"/>
      <c r="D2857" s="4"/>
      <c r="E2857" s="28"/>
      <c r="F2857" s="28"/>
      <c r="G2857" s="28"/>
      <c r="H2857" s="28"/>
      <c r="I2857" s="28"/>
      <c r="J2857" s="28"/>
      <c r="K2857" s="28"/>
      <c r="L2857" s="28"/>
      <c r="M2857" s="28"/>
      <c r="N2857" s="28"/>
      <c r="O2857" s="28"/>
      <c r="T2857" s="28"/>
      <c r="U2857" s="61"/>
      <c r="V2857" s="3"/>
      <c r="W2857" s="3"/>
    </row>
    <row r="2858" spans="1:23" ht="35.1" customHeight="1" x14ac:dyDescent="0.25">
      <c r="A2858" s="27"/>
      <c r="B2858" s="27"/>
      <c r="C2858" s="3"/>
      <c r="D2858" s="4"/>
      <c r="E2858" s="28"/>
      <c r="F2858" s="28"/>
      <c r="G2858" s="28"/>
      <c r="H2858" s="28"/>
      <c r="I2858" s="28"/>
      <c r="J2858" s="28"/>
      <c r="K2858" s="28"/>
      <c r="L2858" s="28"/>
      <c r="M2858" s="28"/>
      <c r="N2858" s="28"/>
      <c r="O2858" s="28"/>
      <c r="T2858" s="28"/>
      <c r="U2858" s="61"/>
      <c r="V2858" s="3"/>
      <c r="W2858" s="3"/>
    </row>
    <row r="2859" spans="1:23" ht="35.1" customHeight="1" x14ac:dyDescent="0.25">
      <c r="A2859" s="27"/>
      <c r="B2859" s="27"/>
      <c r="C2859" s="3"/>
      <c r="D2859" s="4"/>
      <c r="E2859" s="28"/>
      <c r="F2859" s="28"/>
      <c r="G2859" s="28"/>
      <c r="H2859" s="28"/>
      <c r="I2859" s="28"/>
      <c r="J2859" s="28"/>
      <c r="K2859" s="28"/>
      <c r="L2859" s="28"/>
      <c r="M2859" s="28"/>
      <c r="N2859" s="28"/>
      <c r="O2859" s="28"/>
      <c r="T2859" s="28"/>
      <c r="U2859" s="61"/>
      <c r="V2859" s="3"/>
      <c r="W2859" s="3"/>
    </row>
    <row r="2860" spans="1:23" ht="35.1" customHeight="1" x14ac:dyDescent="0.25">
      <c r="A2860" s="27"/>
      <c r="B2860" s="27"/>
      <c r="C2860" s="3"/>
      <c r="D2860" s="4"/>
      <c r="E2860" s="28"/>
      <c r="F2860" s="28"/>
      <c r="G2860" s="28"/>
      <c r="H2860" s="28"/>
      <c r="I2860" s="28"/>
      <c r="J2860" s="28"/>
      <c r="K2860" s="28"/>
      <c r="L2860" s="28"/>
      <c r="M2860" s="28"/>
      <c r="N2860" s="28"/>
      <c r="O2860" s="28"/>
      <c r="T2860" s="28"/>
      <c r="U2860" s="61"/>
      <c r="V2860" s="3"/>
      <c r="W2860" s="3"/>
    </row>
    <row r="2861" spans="1:23" ht="35.1" customHeight="1" x14ac:dyDescent="0.25">
      <c r="A2861" s="27"/>
      <c r="B2861" s="27"/>
      <c r="C2861" s="3"/>
      <c r="D2861" s="4"/>
      <c r="E2861" s="28"/>
      <c r="F2861" s="28"/>
      <c r="G2861" s="28"/>
      <c r="H2861" s="28"/>
      <c r="I2861" s="28"/>
      <c r="J2861" s="28"/>
      <c r="K2861" s="28"/>
      <c r="L2861" s="28"/>
      <c r="M2861" s="28"/>
      <c r="N2861" s="28"/>
      <c r="O2861" s="28"/>
      <c r="T2861" s="28"/>
      <c r="U2861" s="61"/>
      <c r="V2861" s="3"/>
      <c r="W2861" s="3"/>
    </row>
    <row r="2862" spans="1:23" ht="35.1" customHeight="1" x14ac:dyDescent="0.25">
      <c r="A2862" s="27"/>
      <c r="B2862" s="27"/>
      <c r="C2862" s="3"/>
      <c r="D2862" s="4"/>
      <c r="E2862" s="28"/>
      <c r="F2862" s="28"/>
      <c r="G2862" s="28"/>
      <c r="H2862" s="28"/>
      <c r="I2862" s="28"/>
      <c r="J2862" s="28"/>
      <c r="K2862" s="28"/>
      <c r="L2862" s="28"/>
      <c r="M2862" s="28"/>
      <c r="N2862" s="28"/>
      <c r="O2862" s="28"/>
      <c r="T2862" s="28"/>
      <c r="U2862" s="61"/>
      <c r="V2862" s="3"/>
      <c r="W2862" s="3"/>
    </row>
    <row r="2863" spans="1:23" ht="35.1" customHeight="1" x14ac:dyDescent="0.25">
      <c r="A2863" s="27"/>
      <c r="B2863" s="27"/>
      <c r="C2863" s="3"/>
      <c r="D2863" s="4"/>
      <c r="E2863" s="28"/>
      <c r="F2863" s="28"/>
      <c r="G2863" s="28"/>
      <c r="H2863" s="28"/>
      <c r="I2863" s="28"/>
      <c r="J2863" s="28"/>
      <c r="K2863" s="28"/>
      <c r="L2863" s="28"/>
      <c r="M2863" s="28"/>
      <c r="N2863" s="28"/>
      <c r="O2863" s="28"/>
      <c r="T2863" s="28"/>
      <c r="U2863" s="61"/>
      <c r="V2863" s="3"/>
      <c r="W2863" s="3"/>
    </row>
    <row r="2864" spans="1:23" ht="35.1" customHeight="1" x14ac:dyDescent="0.25">
      <c r="A2864" s="27"/>
      <c r="B2864" s="27"/>
      <c r="C2864" s="3"/>
      <c r="D2864" s="4"/>
      <c r="E2864" s="28"/>
      <c r="F2864" s="28"/>
      <c r="G2864" s="28"/>
      <c r="H2864" s="28"/>
      <c r="I2864" s="28"/>
      <c r="J2864" s="28"/>
      <c r="K2864" s="28"/>
      <c r="L2864" s="28"/>
      <c r="M2864" s="28"/>
      <c r="N2864" s="28"/>
      <c r="O2864" s="28"/>
      <c r="T2864" s="28"/>
      <c r="U2864" s="61"/>
      <c r="V2864" s="3"/>
      <c r="W2864" s="3"/>
    </row>
    <row r="2865" spans="1:23" ht="35.1" customHeight="1" x14ac:dyDescent="0.25">
      <c r="A2865" s="27"/>
      <c r="B2865" s="27"/>
      <c r="C2865" s="3"/>
      <c r="D2865" s="4"/>
      <c r="E2865" s="28"/>
      <c r="F2865" s="28"/>
      <c r="G2865" s="28"/>
      <c r="H2865" s="28"/>
      <c r="I2865" s="28"/>
      <c r="J2865" s="28"/>
      <c r="K2865" s="28"/>
      <c r="L2865" s="28"/>
      <c r="M2865" s="28"/>
      <c r="N2865" s="28"/>
      <c r="O2865" s="28"/>
      <c r="T2865" s="28"/>
      <c r="U2865" s="61"/>
      <c r="V2865" s="3"/>
      <c r="W2865" s="3"/>
    </row>
    <row r="2866" spans="1:23" ht="35.1" customHeight="1" x14ac:dyDescent="0.25">
      <c r="A2866" s="27"/>
      <c r="B2866" s="27"/>
      <c r="C2866" s="3"/>
      <c r="D2866" s="4"/>
      <c r="E2866" s="28"/>
      <c r="F2866" s="28"/>
      <c r="G2866" s="28"/>
      <c r="H2866" s="28"/>
      <c r="I2866" s="28"/>
      <c r="J2866" s="28"/>
      <c r="K2866" s="28"/>
      <c r="L2866" s="28"/>
      <c r="M2866" s="28"/>
      <c r="N2866" s="28"/>
      <c r="O2866" s="28"/>
      <c r="T2866" s="28"/>
      <c r="U2866" s="61"/>
      <c r="V2866" s="3"/>
      <c r="W2866" s="3"/>
    </row>
    <row r="2867" spans="1:23" ht="35.1" customHeight="1" x14ac:dyDescent="0.25">
      <c r="A2867" s="27"/>
      <c r="B2867" s="27"/>
      <c r="C2867" s="3"/>
      <c r="D2867" s="4"/>
      <c r="E2867" s="28"/>
      <c r="F2867" s="28"/>
      <c r="G2867" s="28"/>
      <c r="H2867" s="28"/>
      <c r="I2867" s="28"/>
      <c r="J2867" s="28"/>
      <c r="K2867" s="28"/>
      <c r="L2867" s="28"/>
      <c r="M2867" s="28"/>
      <c r="N2867" s="28"/>
      <c r="O2867" s="28"/>
      <c r="T2867" s="28"/>
      <c r="U2867" s="61"/>
      <c r="V2867" s="3"/>
      <c r="W2867" s="3"/>
    </row>
    <row r="2868" spans="1:23" ht="35.1" customHeight="1" x14ac:dyDescent="0.25">
      <c r="A2868" s="27"/>
      <c r="B2868" s="27"/>
      <c r="C2868" s="3"/>
      <c r="D2868" s="4"/>
      <c r="E2868" s="28"/>
      <c r="F2868" s="28"/>
      <c r="G2868" s="28"/>
      <c r="H2868" s="28"/>
      <c r="I2868" s="28"/>
      <c r="J2868" s="28"/>
      <c r="K2868" s="28"/>
      <c r="L2868" s="28"/>
      <c r="M2868" s="28"/>
      <c r="N2868" s="28"/>
      <c r="O2868" s="28"/>
      <c r="T2868" s="28"/>
      <c r="U2868" s="61"/>
      <c r="V2868" s="3"/>
      <c r="W2868" s="3"/>
    </row>
    <row r="2869" spans="1:23" ht="35.1" customHeight="1" x14ac:dyDescent="0.25">
      <c r="A2869" s="27"/>
      <c r="B2869" s="27"/>
      <c r="C2869" s="3"/>
      <c r="D2869" s="4"/>
      <c r="E2869" s="28"/>
      <c r="F2869" s="28"/>
      <c r="G2869" s="28"/>
      <c r="H2869" s="28"/>
      <c r="I2869" s="28"/>
      <c r="J2869" s="28"/>
      <c r="K2869" s="28"/>
      <c r="L2869" s="28"/>
      <c r="M2869" s="28"/>
      <c r="N2869" s="28"/>
      <c r="O2869" s="28"/>
      <c r="T2869" s="28"/>
      <c r="U2869" s="61"/>
      <c r="V2869" s="3"/>
      <c r="W2869" s="3"/>
    </row>
    <row r="2870" spans="1:23" ht="35.1" customHeight="1" x14ac:dyDescent="0.25">
      <c r="A2870" s="27"/>
      <c r="B2870" s="27"/>
      <c r="C2870" s="3"/>
      <c r="D2870" s="4"/>
      <c r="E2870" s="28"/>
      <c r="F2870" s="28"/>
      <c r="G2870" s="28"/>
      <c r="H2870" s="28"/>
      <c r="I2870" s="28"/>
      <c r="J2870" s="28"/>
      <c r="K2870" s="28"/>
      <c r="L2870" s="28"/>
      <c r="M2870" s="28"/>
      <c r="N2870" s="28"/>
      <c r="O2870" s="28"/>
      <c r="T2870" s="28"/>
      <c r="U2870" s="61"/>
      <c r="V2870" s="3"/>
      <c r="W2870" s="3"/>
    </row>
    <row r="2871" spans="1:23" ht="35.1" customHeight="1" x14ac:dyDescent="0.25">
      <c r="A2871" s="27"/>
      <c r="B2871" s="27"/>
      <c r="C2871" s="3"/>
      <c r="D2871" s="4"/>
      <c r="E2871" s="28"/>
      <c r="F2871" s="28"/>
      <c r="G2871" s="28"/>
      <c r="H2871" s="28"/>
      <c r="I2871" s="28"/>
      <c r="J2871" s="28"/>
      <c r="K2871" s="28"/>
      <c r="L2871" s="28"/>
      <c r="M2871" s="28"/>
      <c r="N2871" s="28"/>
      <c r="O2871" s="28"/>
      <c r="T2871" s="28"/>
      <c r="U2871" s="61"/>
      <c r="V2871" s="3"/>
      <c r="W2871" s="3"/>
    </row>
    <row r="2872" spans="1:23" ht="35.1" customHeight="1" x14ac:dyDescent="0.25">
      <c r="A2872" s="27"/>
      <c r="B2872" s="27"/>
      <c r="C2872" s="3"/>
      <c r="D2872" s="4"/>
      <c r="E2872" s="28"/>
      <c r="F2872" s="28"/>
      <c r="G2872" s="28"/>
      <c r="H2872" s="28"/>
      <c r="I2872" s="28"/>
      <c r="J2872" s="28"/>
      <c r="K2872" s="28"/>
      <c r="L2872" s="28"/>
      <c r="M2872" s="28"/>
      <c r="N2872" s="28"/>
      <c r="O2872" s="28"/>
      <c r="T2872" s="28"/>
      <c r="U2872" s="61"/>
      <c r="V2872" s="3"/>
      <c r="W2872" s="3"/>
    </row>
    <row r="2873" spans="1:23" ht="35.1" customHeight="1" x14ac:dyDescent="0.25">
      <c r="A2873" s="27"/>
      <c r="B2873" s="27"/>
      <c r="C2873" s="3"/>
      <c r="D2873" s="4"/>
      <c r="E2873" s="28"/>
      <c r="F2873" s="28"/>
      <c r="G2873" s="28"/>
      <c r="H2873" s="28"/>
      <c r="I2873" s="28"/>
      <c r="J2873" s="28"/>
      <c r="K2873" s="28"/>
      <c r="L2873" s="28"/>
      <c r="M2873" s="28"/>
      <c r="N2873" s="28"/>
      <c r="O2873" s="28"/>
      <c r="T2873" s="28"/>
      <c r="U2873" s="61"/>
      <c r="V2873" s="3"/>
      <c r="W2873" s="3"/>
    </row>
    <row r="2874" spans="1:23" ht="35.1" customHeight="1" x14ac:dyDescent="0.25">
      <c r="A2874" s="27"/>
      <c r="B2874" s="27"/>
      <c r="C2874" s="3"/>
      <c r="D2874" s="4"/>
      <c r="E2874" s="28"/>
      <c r="F2874" s="28"/>
      <c r="G2874" s="28"/>
      <c r="H2874" s="28"/>
      <c r="I2874" s="28"/>
      <c r="J2874" s="28"/>
      <c r="K2874" s="28"/>
      <c r="L2874" s="28"/>
      <c r="M2874" s="28"/>
      <c r="N2874" s="28"/>
      <c r="O2874" s="28"/>
      <c r="T2874" s="28"/>
      <c r="U2874" s="61"/>
      <c r="V2874" s="3"/>
      <c r="W2874" s="3"/>
    </row>
    <row r="2875" spans="1:23" ht="35.1" customHeight="1" x14ac:dyDescent="0.25">
      <c r="A2875" s="27"/>
      <c r="B2875" s="27"/>
      <c r="C2875" s="3"/>
      <c r="D2875" s="4"/>
      <c r="E2875" s="28"/>
      <c r="F2875" s="28"/>
      <c r="G2875" s="28"/>
      <c r="H2875" s="28"/>
      <c r="I2875" s="28"/>
      <c r="J2875" s="28"/>
      <c r="K2875" s="28"/>
      <c r="L2875" s="28"/>
      <c r="M2875" s="28"/>
      <c r="N2875" s="28"/>
      <c r="O2875" s="28"/>
      <c r="T2875" s="28"/>
      <c r="U2875" s="61"/>
      <c r="V2875" s="3"/>
      <c r="W2875" s="3"/>
    </row>
    <row r="2876" spans="1:23" ht="35.1" customHeight="1" x14ac:dyDescent="0.25">
      <c r="A2876" s="27"/>
      <c r="B2876" s="27"/>
      <c r="C2876" s="3"/>
      <c r="D2876" s="4"/>
      <c r="E2876" s="28"/>
      <c r="F2876" s="28"/>
      <c r="G2876" s="28"/>
      <c r="H2876" s="28"/>
      <c r="I2876" s="28"/>
      <c r="J2876" s="28"/>
      <c r="K2876" s="28"/>
      <c r="L2876" s="28"/>
      <c r="M2876" s="28"/>
      <c r="N2876" s="28"/>
      <c r="O2876" s="28"/>
      <c r="T2876" s="28"/>
      <c r="U2876" s="61"/>
      <c r="V2876" s="3"/>
      <c r="W2876" s="3"/>
    </row>
    <row r="2877" spans="1:23" ht="35.1" customHeight="1" x14ac:dyDescent="0.25">
      <c r="A2877" s="27"/>
      <c r="B2877" s="27"/>
      <c r="C2877" s="3"/>
      <c r="D2877" s="4"/>
      <c r="E2877" s="28"/>
      <c r="F2877" s="28"/>
      <c r="G2877" s="28"/>
      <c r="H2877" s="28"/>
      <c r="I2877" s="28"/>
      <c r="J2877" s="28"/>
      <c r="K2877" s="28"/>
      <c r="L2877" s="28"/>
      <c r="M2877" s="28"/>
      <c r="N2877" s="28"/>
      <c r="O2877" s="28"/>
      <c r="T2877" s="28"/>
      <c r="U2877" s="61"/>
      <c r="V2877" s="3"/>
      <c r="W2877" s="3"/>
    </row>
    <row r="2878" spans="1:23" ht="35.1" customHeight="1" x14ac:dyDescent="0.25">
      <c r="A2878" s="27"/>
      <c r="B2878" s="27"/>
      <c r="C2878" s="3"/>
      <c r="D2878" s="4"/>
      <c r="E2878" s="28"/>
      <c r="F2878" s="28"/>
      <c r="G2878" s="28"/>
      <c r="H2878" s="28"/>
      <c r="I2878" s="28"/>
      <c r="J2878" s="28"/>
      <c r="K2878" s="28"/>
      <c r="L2878" s="28"/>
      <c r="M2878" s="28"/>
      <c r="N2878" s="28"/>
      <c r="O2878" s="28"/>
      <c r="T2878" s="28"/>
      <c r="U2878" s="61"/>
      <c r="V2878" s="3"/>
      <c r="W2878" s="3"/>
    </row>
    <row r="2879" spans="1:23" ht="35.1" customHeight="1" x14ac:dyDescent="0.25">
      <c r="A2879" s="27"/>
      <c r="B2879" s="27"/>
      <c r="C2879" s="3"/>
      <c r="D2879" s="4"/>
      <c r="E2879" s="28"/>
      <c r="F2879" s="28"/>
      <c r="G2879" s="28"/>
      <c r="H2879" s="28"/>
      <c r="I2879" s="28"/>
      <c r="J2879" s="28"/>
      <c r="K2879" s="28"/>
      <c r="L2879" s="28"/>
      <c r="M2879" s="28"/>
      <c r="N2879" s="28"/>
      <c r="O2879" s="28"/>
      <c r="T2879" s="28"/>
      <c r="U2879" s="61"/>
      <c r="V2879" s="3"/>
      <c r="W2879" s="3"/>
    </row>
    <row r="2880" spans="1:23" ht="35.1" customHeight="1" x14ac:dyDescent="0.25">
      <c r="A2880" s="27"/>
      <c r="B2880" s="27"/>
      <c r="C2880" s="3"/>
      <c r="D2880" s="4"/>
      <c r="E2880" s="28"/>
      <c r="F2880" s="28"/>
      <c r="G2880" s="28"/>
      <c r="H2880" s="28"/>
      <c r="I2880" s="28"/>
      <c r="J2880" s="28"/>
      <c r="K2880" s="28"/>
      <c r="L2880" s="28"/>
      <c r="M2880" s="28"/>
      <c r="N2880" s="28"/>
      <c r="O2880" s="28"/>
      <c r="T2880" s="28"/>
      <c r="U2880" s="61"/>
      <c r="V2880" s="3"/>
      <c r="W2880" s="3"/>
    </row>
    <row r="2881" spans="1:23" ht="35.1" customHeight="1" x14ac:dyDescent="0.25">
      <c r="A2881" s="27"/>
      <c r="B2881" s="27"/>
      <c r="C2881" s="3"/>
      <c r="D2881" s="4"/>
      <c r="E2881" s="28"/>
      <c r="F2881" s="28"/>
      <c r="G2881" s="28"/>
      <c r="H2881" s="28"/>
      <c r="I2881" s="28"/>
      <c r="J2881" s="28"/>
      <c r="K2881" s="28"/>
      <c r="L2881" s="28"/>
      <c r="M2881" s="28"/>
      <c r="N2881" s="28"/>
      <c r="O2881" s="28"/>
      <c r="T2881" s="28"/>
      <c r="U2881" s="61"/>
      <c r="V2881" s="3"/>
      <c r="W2881" s="3"/>
    </row>
    <row r="2882" spans="1:23" ht="35.1" customHeight="1" x14ac:dyDescent="0.25">
      <c r="A2882" s="27"/>
      <c r="B2882" s="27"/>
      <c r="C2882" s="3"/>
      <c r="D2882" s="4"/>
      <c r="E2882" s="28"/>
      <c r="F2882" s="28"/>
      <c r="G2882" s="28"/>
      <c r="H2882" s="28"/>
      <c r="I2882" s="28"/>
      <c r="J2882" s="28"/>
      <c r="K2882" s="28"/>
      <c r="L2882" s="28"/>
      <c r="M2882" s="28"/>
      <c r="N2882" s="28"/>
      <c r="O2882" s="28"/>
      <c r="T2882" s="28"/>
      <c r="U2882" s="61"/>
      <c r="V2882" s="3"/>
      <c r="W2882" s="3"/>
    </row>
    <row r="2883" spans="1:23" ht="35.1" customHeight="1" x14ac:dyDescent="0.25">
      <c r="A2883" s="27"/>
      <c r="B2883" s="27"/>
      <c r="C2883" s="3"/>
      <c r="D2883" s="4"/>
      <c r="E2883" s="28"/>
      <c r="F2883" s="28"/>
      <c r="G2883" s="28"/>
      <c r="H2883" s="28"/>
      <c r="I2883" s="28"/>
      <c r="J2883" s="28"/>
      <c r="K2883" s="28"/>
      <c r="L2883" s="28"/>
      <c r="M2883" s="28"/>
      <c r="N2883" s="28"/>
      <c r="O2883" s="28"/>
      <c r="T2883" s="28"/>
      <c r="U2883" s="61"/>
      <c r="V2883" s="3"/>
      <c r="W2883" s="3"/>
    </row>
    <row r="2884" spans="1:23" ht="35.1" customHeight="1" x14ac:dyDescent="0.25">
      <c r="A2884" s="27"/>
      <c r="B2884" s="27"/>
      <c r="C2884" s="3"/>
      <c r="D2884" s="4"/>
      <c r="E2884" s="28"/>
      <c r="F2884" s="28"/>
      <c r="G2884" s="28"/>
      <c r="H2884" s="28"/>
      <c r="I2884" s="28"/>
      <c r="J2884" s="28"/>
      <c r="K2884" s="28"/>
      <c r="L2884" s="28"/>
      <c r="M2884" s="28"/>
      <c r="N2884" s="28"/>
      <c r="O2884" s="28"/>
      <c r="T2884" s="28"/>
      <c r="U2884" s="61"/>
      <c r="V2884" s="3"/>
      <c r="W2884" s="3"/>
    </row>
    <row r="2885" spans="1:23" ht="35.1" customHeight="1" x14ac:dyDescent="0.25">
      <c r="A2885" s="27"/>
      <c r="B2885" s="27"/>
      <c r="C2885" s="3"/>
      <c r="D2885" s="4"/>
      <c r="E2885" s="28"/>
      <c r="F2885" s="28"/>
      <c r="G2885" s="28"/>
      <c r="H2885" s="28"/>
      <c r="I2885" s="28"/>
      <c r="J2885" s="28"/>
      <c r="K2885" s="28"/>
      <c r="L2885" s="28"/>
      <c r="M2885" s="28"/>
      <c r="N2885" s="28"/>
      <c r="O2885" s="28"/>
      <c r="T2885" s="28"/>
      <c r="U2885" s="61"/>
      <c r="V2885" s="3"/>
      <c r="W2885" s="3"/>
    </row>
    <row r="2886" spans="1:23" ht="35.1" customHeight="1" x14ac:dyDescent="0.25">
      <c r="A2886" s="27"/>
      <c r="B2886" s="27"/>
      <c r="C2886" s="3"/>
      <c r="D2886" s="4"/>
      <c r="E2886" s="28"/>
      <c r="F2886" s="28"/>
      <c r="G2886" s="28"/>
      <c r="H2886" s="28"/>
      <c r="I2886" s="28"/>
      <c r="J2886" s="28"/>
      <c r="K2886" s="28"/>
      <c r="L2886" s="28"/>
      <c r="M2886" s="28"/>
      <c r="N2886" s="28"/>
      <c r="O2886" s="28"/>
      <c r="T2886" s="28"/>
      <c r="U2886" s="61"/>
      <c r="V2886" s="3"/>
      <c r="W2886" s="3"/>
    </row>
    <row r="2887" spans="1:23" ht="35.1" customHeight="1" x14ac:dyDescent="0.25">
      <c r="A2887" s="27"/>
      <c r="B2887" s="27"/>
      <c r="C2887" s="3"/>
      <c r="D2887" s="4"/>
      <c r="E2887" s="28"/>
      <c r="F2887" s="28"/>
      <c r="G2887" s="28"/>
      <c r="H2887" s="28"/>
      <c r="I2887" s="28"/>
      <c r="J2887" s="28"/>
      <c r="K2887" s="28"/>
      <c r="L2887" s="28"/>
      <c r="M2887" s="28"/>
      <c r="N2887" s="28"/>
      <c r="O2887" s="28"/>
      <c r="T2887" s="28"/>
      <c r="U2887" s="61"/>
      <c r="V2887" s="3"/>
      <c r="W2887" s="3"/>
    </row>
    <row r="2888" spans="1:23" ht="35.1" customHeight="1" x14ac:dyDescent="0.25">
      <c r="A2888" s="27"/>
      <c r="B2888" s="27"/>
      <c r="C2888" s="3"/>
      <c r="D2888" s="4"/>
      <c r="E2888" s="28"/>
      <c r="F2888" s="28"/>
      <c r="G2888" s="28"/>
      <c r="H2888" s="28"/>
      <c r="I2888" s="28"/>
      <c r="J2888" s="28"/>
      <c r="K2888" s="28"/>
      <c r="L2888" s="28"/>
      <c r="M2888" s="28"/>
      <c r="N2888" s="28"/>
      <c r="O2888" s="28"/>
      <c r="T2888" s="28"/>
      <c r="U2888" s="61"/>
      <c r="V2888" s="3"/>
      <c r="W2888" s="3"/>
    </row>
    <row r="2889" spans="1:23" ht="35.1" customHeight="1" x14ac:dyDescent="0.25">
      <c r="A2889" s="27"/>
      <c r="B2889" s="27"/>
      <c r="C2889" s="3"/>
      <c r="D2889" s="4"/>
      <c r="E2889" s="28"/>
      <c r="F2889" s="28"/>
      <c r="G2889" s="28"/>
      <c r="H2889" s="28"/>
      <c r="I2889" s="28"/>
      <c r="J2889" s="28"/>
      <c r="K2889" s="28"/>
      <c r="L2889" s="28"/>
      <c r="M2889" s="28"/>
      <c r="N2889" s="28"/>
      <c r="O2889" s="28"/>
      <c r="T2889" s="28"/>
      <c r="U2889" s="61"/>
      <c r="V2889" s="3"/>
      <c r="W2889" s="3"/>
    </row>
    <row r="2890" spans="1:23" ht="35.1" customHeight="1" x14ac:dyDescent="0.25">
      <c r="A2890" s="27"/>
      <c r="B2890" s="27"/>
      <c r="C2890" s="3"/>
      <c r="D2890" s="4"/>
      <c r="E2890" s="28"/>
      <c r="F2890" s="28"/>
      <c r="G2890" s="28"/>
      <c r="H2890" s="28"/>
      <c r="I2890" s="28"/>
      <c r="J2890" s="28"/>
      <c r="K2890" s="28"/>
      <c r="L2890" s="28"/>
      <c r="M2890" s="28"/>
      <c r="N2890" s="28"/>
      <c r="O2890" s="28"/>
      <c r="T2890" s="28"/>
      <c r="U2890" s="61"/>
      <c r="V2890" s="3"/>
      <c r="W2890" s="3"/>
    </row>
    <row r="2891" spans="1:23" ht="35.1" customHeight="1" x14ac:dyDescent="0.25">
      <c r="A2891" s="27"/>
      <c r="B2891" s="27"/>
      <c r="C2891" s="3"/>
      <c r="D2891" s="4"/>
      <c r="E2891" s="28"/>
      <c r="F2891" s="28"/>
      <c r="G2891" s="28"/>
      <c r="H2891" s="28"/>
      <c r="I2891" s="28"/>
      <c r="J2891" s="28"/>
      <c r="K2891" s="28"/>
      <c r="L2891" s="28"/>
      <c r="M2891" s="28"/>
      <c r="N2891" s="28"/>
      <c r="O2891" s="28"/>
      <c r="T2891" s="28"/>
      <c r="U2891" s="61"/>
      <c r="V2891" s="3"/>
      <c r="W2891" s="3"/>
    </row>
    <row r="2892" spans="1:23" ht="35.1" customHeight="1" x14ac:dyDescent="0.25">
      <c r="A2892" s="27"/>
      <c r="B2892" s="27"/>
      <c r="C2892" s="3"/>
      <c r="D2892" s="4"/>
      <c r="E2892" s="28"/>
      <c r="F2892" s="28"/>
      <c r="G2892" s="28"/>
      <c r="H2892" s="28"/>
      <c r="I2892" s="28"/>
      <c r="J2892" s="28"/>
      <c r="K2892" s="28"/>
      <c r="L2892" s="28"/>
      <c r="M2892" s="28"/>
      <c r="N2892" s="28"/>
      <c r="O2892" s="28"/>
      <c r="T2892" s="28"/>
      <c r="U2892" s="61"/>
      <c r="V2892" s="3"/>
      <c r="W2892" s="3"/>
    </row>
    <row r="2893" spans="1:23" ht="35.1" customHeight="1" x14ac:dyDescent="0.25">
      <c r="A2893" s="27"/>
      <c r="B2893" s="27"/>
      <c r="C2893" s="3"/>
      <c r="D2893" s="4"/>
      <c r="E2893" s="28"/>
      <c r="F2893" s="28"/>
      <c r="G2893" s="28"/>
      <c r="H2893" s="28"/>
      <c r="I2893" s="28"/>
      <c r="J2893" s="28"/>
      <c r="K2893" s="28"/>
      <c r="L2893" s="28"/>
      <c r="M2893" s="28"/>
      <c r="N2893" s="28"/>
      <c r="O2893" s="28"/>
      <c r="T2893" s="28"/>
      <c r="U2893" s="61"/>
      <c r="V2893" s="3"/>
      <c r="W2893" s="3"/>
    </row>
    <row r="2894" spans="1:23" ht="35.1" customHeight="1" x14ac:dyDescent="0.25">
      <c r="A2894" s="27"/>
      <c r="B2894" s="27"/>
      <c r="C2894" s="3"/>
      <c r="D2894" s="4"/>
      <c r="E2894" s="28"/>
      <c r="F2894" s="28"/>
      <c r="G2894" s="28"/>
      <c r="H2894" s="28"/>
      <c r="I2894" s="28"/>
      <c r="J2894" s="28"/>
      <c r="K2894" s="28"/>
      <c r="L2894" s="28"/>
      <c r="M2894" s="28"/>
      <c r="N2894" s="28"/>
      <c r="O2894" s="28"/>
      <c r="T2894" s="28"/>
      <c r="U2894" s="61"/>
      <c r="V2894" s="3"/>
      <c r="W2894" s="3"/>
    </row>
    <row r="2895" spans="1:23" ht="35.1" customHeight="1" x14ac:dyDescent="0.25">
      <c r="A2895" s="27"/>
      <c r="B2895" s="27"/>
      <c r="C2895" s="3"/>
      <c r="D2895" s="4"/>
      <c r="E2895" s="28"/>
      <c r="F2895" s="28"/>
      <c r="G2895" s="28"/>
      <c r="H2895" s="28"/>
      <c r="I2895" s="28"/>
      <c r="J2895" s="28"/>
      <c r="K2895" s="28"/>
      <c r="L2895" s="28"/>
      <c r="M2895" s="28"/>
      <c r="N2895" s="28"/>
      <c r="O2895" s="28"/>
      <c r="T2895" s="28"/>
      <c r="U2895" s="61"/>
      <c r="V2895" s="3"/>
      <c r="W2895" s="3"/>
    </row>
    <row r="2896" spans="1:23" ht="35.1" customHeight="1" x14ac:dyDescent="0.25">
      <c r="A2896" s="27"/>
      <c r="B2896" s="27"/>
      <c r="C2896" s="3"/>
      <c r="D2896" s="4"/>
      <c r="E2896" s="28"/>
      <c r="F2896" s="28"/>
      <c r="G2896" s="28"/>
      <c r="H2896" s="28"/>
      <c r="I2896" s="28"/>
      <c r="J2896" s="28"/>
      <c r="K2896" s="28"/>
      <c r="L2896" s="28"/>
      <c r="M2896" s="28"/>
      <c r="N2896" s="28"/>
      <c r="O2896" s="28"/>
      <c r="T2896" s="28"/>
      <c r="U2896" s="61"/>
      <c r="V2896" s="3"/>
      <c r="W2896" s="3"/>
    </row>
    <row r="2897" spans="1:23" ht="35.1" customHeight="1" x14ac:dyDescent="0.25">
      <c r="A2897" s="27"/>
      <c r="B2897" s="27"/>
      <c r="C2897" s="3"/>
      <c r="D2897" s="4"/>
      <c r="E2897" s="28"/>
      <c r="F2897" s="28"/>
      <c r="G2897" s="28"/>
      <c r="H2897" s="28"/>
      <c r="I2897" s="28"/>
      <c r="J2897" s="28"/>
      <c r="K2897" s="28"/>
      <c r="L2897" s="28"/>
      <c r="M2897" s="28"/>
      <c r="N2897" s="28"/>
      <c r="O2897" s="28"/>
      <c r="T2897" s="28"/>
      <c r="U2897" s="61"/>
      <c r="V2897" s="3"/>
      <c r="W2897" s="3"/>
    </row>
    <row r="2898" spans="1:23" ht="35.1" customHeight="1" x14ac:dyDescent="0.25">
      <c r="A2898" s="27"/>
      <c r="B2898" s="27"/>
      <c r="C2898" s="3"/>
      <c r="D2898" s="4"/>
      <c r="E2898" s="28"/>
      <c r="F2898" s="28"/>
      <c r="G2898" s="28"/>
      <c r="H2898" s="28"/>
      <c r="I2898" s="28"/>
      <c r="J2898" s="28"/>
      <c r="K2898" s="28"/>
      <c r="L2898" s="28"/>
      <c r="M2898" s="28"/>
      <c r="N2898" s="28"/>
      <c r="O2898" s="28"/>
      <c r="T2898" s="28"/>
      <c r="U2898" s="61"/>
      <c r="V2898" s="3"/>
      <c r="W2898" s="3"/>
    </row>
    <row r="2899" spans="1:23" ht="35.1" customHeight="1" x14ac:dyDescent="0.25">
      <c r="A2899" s="27"/>
      <c r="B2899" s="27"/>
      <c r="C2899" s="3"/>
      <c r="D2899" s="4"/>
      <c r="E2899" s="28"/>
      <c r="F2899" s="28"/>
      <c r="G2899" s="28"/>
      <c r="H2899" s="28"/>
      <c r="I2899" s="28"/>
      <c r="J2899" s="28"/>
      <c r="K2899" s="28"/>
      <c r="L2899" s="28"/>
      <c r="M2899" s="28"/>
      <c r="N2899" s="28"/>
      <c r="O2899" s="28"/>
      <c r="T2899" s="28"/>
      <c r="U2899" s="61"/>
      <c r="V2899" s="3"/>
      <c r="W2899" s="3"/>
    </row>
    <row r="2900" spans="1:23" ht="35.1" customHeight="1" x14ac:dyDescent="0.25">
      <c r="A2900" s="27"/>
      <c r="B2900" s="27"/>
      <c r="C2900" s="3"/>
      <c r="D2900" s="4"/>
      <c r="E2900" s="28"/>
      <c r="F2900" s="28"/>
      <c r="G2900" s="28"/>
      <c r="H2900" s="28"/>
      <c r="I2900" s="28"/>
      <c r="J2900" s="28"/>
      <c r="K2900" s="28"/>
      <c r="L2900" s="28"/>
      <c r="M2900" s="28"/>
      <c r="N2900" s="28"/>
      <c r="O2900" s="28"/>
      <c r="T2900" s="28"/>
      <c r="U2900" s="61"/>
      <c r="V2900" s="3"/>
      <c r="W2900" s="3"/>
    </row>
    <row r="2901" spans="1:23" ht="35.1" customHeight="1" x14ac:dyDescent="0.25">
      <c r="A2901" s="27"/>
      <c r="B2901" s="27"/>
      <c r="C2901" s="3"/>
      <c r="D2901" s="4"/>
      <c r="E2901" s="28"/>
      <c r="F2901" s="28"/>
      <c r="G2901" s="28"/>
      <c r="H2901" s="28"/>
      <c r="I2901" s="28"/>
      <c r="J2901" s="28"/>
      <c r="K2901" s="28"/>
      <c r="L2901" s="28"/>
      <c r="M2901" s="28"/>
      <c r="N2901" s="28"/>
      <c r="O2901" s="28"/>
      <c r="T2901" s="28"/>
      <c r="U2901" s="61"/>
      <c r="V2901" s="3"/>
      <c r="W2901" s="3"/>
    </row>
    <row r="2902" spans="1:23" ht="35.1" customHeight="1" x14ac:dyDescent="0.25">
      <c r="A2902" s="27"/>
      <c r="B2902" s="27"/>
      <c r="C2902" s="3"/>
      <c r="D2902" s="4"/>
      <c r="E2902" s="28"/>
      <c r="F2902" s="28"/>
      <c r="G2902" s="28"/>
      <c r="H2902" s="28"/>
      <c r="I2902" s="28"/>
      <c r="J2902" s="28"/>
      <c r="K2902" s="28"/>
      <c r="L2902" s="28"/>
      <c r="M2902" s="28"/>
      <c r="N2902" s="28"/>
      <c r="O2902" s="28"/>
      <c r="T2902" s="28"/>
      <c r="U2902" s="61"/>
      <c r="V2902" s="3"/>
      <c r="W2902" s="3"/>
    </row>
    <row r="2903" spans="1:23" ht="35.1" customHeight="1" x14ac:dyDescent="0.25">
      <c r="A2903" s="27"/>
      <c r="B2903" s="27"/>
      <c r="C2903" s="3"/>
      <c r="D2903" s="4"/>
      <c r="E2903" s="28"/>
      <c r="F2903" s="28"/>
      <c r="G2903" s="28"/>
      <c r="H2903" s="28"/>
      <c r="I2903" s="28"/>
      <c r="J2903" s="28"/>
      <c r="K2903" s="28"/>
      <c r="L2903" s="28"/>
      <c r="M2903" s="28"/>
      <c r="N2903" s="28"/>
      <c r="O2903" s="28"/>
      <c r="T2903" s="28"/>
      <c r="U2903" s="61"/>
      <c r="V2903" s="3"/>
      <c r="W2903" s="3"/>
    </row>
    <row r="2904" spans="1:23" ht="35.1" customHeight="1" x14ac:dyDescent="0.25">
      <c r="A2904" s="27"/>
      <c r="B2904" s="27"/>
      <c r="C2904" s="3"/>
      <c r="D2904" s="4"/>
      <c r="E2904" s="28"/>
      <c r="F2904" s="28"/>
      <c r="G2904" s="28"/>
      <c r="H2904" s="28"/>
      <c r="I2904" s="28"/>
      <c r="J2904" s="28"/>
      <c r="K2904" s="28"/>
      <c r="L2904" s="28"/>
      <c r="M2904" s="28"/>
      <c r="N2904" s="28"/>
      <c r="O2904" s="28"/>
      <c r="T2904" s="28"/>
      <c r="U2904" s="61"/>
      <c r="V2904" s="3"/>
      <c r="W2904" s="3"/>
    </row>
    <row r="2905" spans="1:23" ht="35.1" customHeight="1" x14ac:dyDescent="0.25">
      <c r="A2905" s="27"/>
      <c r="B2905" s="27"/>
      <c r="C2905" s="3"/>
      <c r="D2905" s="4"/>
      <c r="E2905" s="28"/>
      <c r="F2905" s="28"/>
      <c r="G2905" s="28"/>
      <c r="H2905" s="28"/>
      <c r="I2905" s="28"/>
      <c r="J2905" s="28"/>
      <c r="K2905" s="28"/>
      <c r="L2905" s="28"/>
      <c r="M2905" s="28"/>
      <c r="N2905" s="28"/>
      <c r="O2905" s="28"/>
      <c r="T2905" s="28"/>
      <c r="U2905" s="61"/>
      <c r="V2905" s="3"/>
      <c r="W2905" s="3"/>
    </row>
    <row r="2906" spans="1:23" ht="35.1" customHeight="1" x14ac:dyDescent="0.25">
      <c r="A2906" s="27"/>
      <c r="B2906" s="27"/>
      <c r="C2906" s="3"/>
      <c r="D2906" s="4"/>
      <c r="E2906" s="28"/>
      <c r="F2906" s="28"/>
      <c r="G2906" s="28"/>
      <c r="H2906" s="28"/>
      <c r="I2906" s="28"/>
      <c r="J2906" s="28"/>
      <c r="K2906" s="28"/>
      <c r="L2906" s="28"/>
      <c r="M2906" s="28"/>
      <c r="N2906" s="28"/>
      <c r="O2906" s="28"/>
      <c r="T2906" s="28"/>
      <c r="U2906" s="61"/>
      <c r="V2906" s="3"/>
      <c r="W2906" s="3"/>
    </row>
    <row r="2907" spans="1:23" ht="35.1" customHeight="1" x14ac:dyDescent="0.25">
      <c r="A2907" s="27"/>
      <c r="B2907" s="27"/>
      <c r="C2907" s="3"/>
      <c r="D2907" s="4"/>
      <c r="E2907" s="28"/>
      <c r="F2907" s="28"/>
      <c r="G2907" s="28"/>
      <c r="H2907" s="28"/>
      <c r="I2907" s="28"/>
      <c r="J2907" s="28"/>
      <c r="K2907" s="28"/>
      <c r="L2907" s="28"/>
      <c r="M2907" s="28"/>
      <c r="N2907" s="28"/>
      <c r="O2907" s="28"/>
      <c r="T2907" s="28"/>
      <c r="U2907" s="61"/>
      <c r="V2907" s="3"/>
      <c r="W2907" s="3"/>
    </row>
    <row r="2908" spans="1:23" ht="35.1" customHeight="1" x14ac:dyDescent="0.25">
      <c r="A2908" s="27"/>
      <c r="B2908" s="27"/>
      <c r="C2908" s="3"/>
      <c r="D2908" s="4"/>
      <c r="E2908" s="28"/>
      <c r="F2908" s="28"/>
      <c r="G2908" s="28"/>
      <c r="H2908" s="28"/>
      <c r="I2908" s="28"/>
      <c r="J2908" s="28"/>
      <c r="K2908" s="28"/>
      <c r="L2908" s="28"/>
      <c r="M2908" s="28"/>
      <c r="N2908" s="28"/>
      <c r="O2908" s="28"/>
      <c r="T2908" s="28"/>
      <c r="U2908" s="61"/>
      <c r="V2908" s="3"/>
      <c r="W2908" s="3"/>
    </row>
    <row r="2909" spans="1:23" ht="35.1" customHeight="1" x14ac:dyDescent="0.25">
      <c r="A2909" s="27"/>
      <c r="B2909" s="27"/>
      <c r="C2909" s="3"/>
      <c r="D2909" s="4"/>
      <c r="E2909" s="28"/>
      <c r="F2909" s="28"/>
      <c r="G2909" s="28"/>
      <c r="H2909" s="28"/>
      <c r="I2909" s="28"/>
      <c r="J2909" s="28"/>
      <c r="K2909" s="28"/>
      <c r="L2909" s="28"/>
      <c r="M2909" s="28"/>
      <c r="N2909" s="28"/>
      <c r="O2909" s="28"/>
      <c r="T2909" s="28"/>
      <c r="U2909" s="61"/>
      <c r="V2909" s="3"/>
      <c r="W2909" s="3"/>
    </row>
    <row r="2910" spans="1:23" ht="35.1" customHeight="1" x14ac:dyDescent="0.25">
      <c r="A2910" s="27"/>
      <c r="B2910" s="27"/>
      <c r="C2910" s="3"/>
      <c r="D2910" s="4"/>
      <c r="E2910" s="28"/>
      <c r="F2910" s="28"/>
      <c r="G2910" s="28"/>
      <c r="H2910" s="28"/>
      <c r="I2910" s="28"/>
      <c r="J2910" s="28"/>
      <c r="K2910" s="28"/>
      <c r="L2910" s="28"/>
      <c r="M2910" s="28"/>
      <c r="N2910" s="28"/>
      <c r="O2910" s="28"/>
      <c r="T2910" s="28"/>
      <c r="U2910" s="61"/>
      <c r="V2910" s="3"/>
      <c r="W2910" s="3"/>
    </row>
    <row r="2911" spans="1:23" ht="35.1" customHeight="1" x14ac:dyDescent="0.25">
      <c r="A2911" s="27"/>
      <c r="B2911" s="27"/>
      <c r="C2911" s="3"/>
      <c r="D2911" s="4"/>
      <c r="E2911" s="28"/>
      <c r="F2911" s="28"/>
      <c r="G2911" s="28"/>
      <c r="H2911" s="28"/>
      <c r="I2911" s="28"/>
      <c r="J2911" s="28"/>
      <c r="K2911" s="28"/>
      <c r="L2911" s="28"/>
      <c r="M2911" s="28"/>
      <c r="N2911" s="28"/>
      <c r="O2911" s="28"/>
      <c r="T2911" s="28"/>
      <c r="U2911" s="61"/>
      <c r="V2911" s="3"/>
      <c r="W2911" s="3"/>
    </row>
    <row r="2912" spans="1:23" ht="35.1" customHeight="1" x14ac:dyDescent="0.25">
      <c r="A2912" s="27"/>
      <c r="B2912" s="27"/>
      <c r="C2912" s="3"/>
      <c r="D2912" s="4"/>
      <c r="E2912" s="28"/>
      <c r="F2912" s="28"/>
      <c r="G2912" s="28"/>
      <c r="H2912" s="28"/>
      <c r="I2912" s="28"/>
      <c r="J2912" s="28"/>
      <c r="K2912" s="28"/>
      <c r="L2912" s="28"/>
      <c r="M2912" s="28"/>
      <c r="N2912" s="28"/>
      <c r="O2912" s="28"/>
      <c r="T2912" s="28"/>
      <c r="U2912" s="61"/>
      <c r="V2912" s="3"/>
      <c r="W2912" s="3"/>
    </row>
    <row r="2913" spans="1:23" ht="35.1" customHeight="1" x14ac:dyDescent="0.25">
      <c r="A2913" s="27"/>
      <c r="B2913" s="27"/>
      <c r="C2913" s="3"/>
      <c r="D2913" s="4"/>
      <c r="E2913" s="28"/>
      <c r="F2913" s="28"/>
      <c r="G2913" s="28"/>
      <c r="H2913" s="28"/>
      <c r="I2913" s="28"/>
      <c r="J2913" s="28"/>
      <c r="K2913" s="28"/>
      <c r="L2913" s="28"/>
      <c r="M2913" s="28"/>
      <c r="N2913" s="28"/>
      <c r="O2913" s="28"/>
      <c r="T2913" s="28"/>
      <c r="U2913" s="61"/>
      <c r="V2913" s="3"/>
      <c r="W2913" s="3"/>
    </row>
    <row r="2914" spans="1:23" ht="35.1" customHeight="1" x14ac:dyDescent="0.25">
      <c r="A2914" s="27"/>
      <c r="B2914" s="27"/>
      <c r="C2914" s="3"/>
      <c r="D2914" s="4"/>
      <c r="E2914" s="28"/>
      <c r="F2914" s="28"/>
      <c r="G2914" s="28"/>
      <c r="H2914" s="28"/>
      <c r="I2914" s="28"/>
      <c r="J2914" s="28"/>
      <c r="K2914" s="28"/>
      <c r="L2914" s="28"/>
      <c r="M2914" s="28"/>
      <c r="N2914" s="28"/>
      <c r="O2914" s="28"/>
      <c r="T2914" s="28"/>
      <c r="U2914" s="61"/>
      <c r="V2914" s="3"/>
      <c r="W2914" s="3"/>
    </row>
    <row r="2915" spans="1:23" ht="35.1" customHeight="1" x14ac:dyDescent="0.25">
      <c r="A2915" s="27"/>
      <c r="B2915" s="27"/>
      <c r="C2915" s="3"/>
      <c r="D2915" s="4"/>
      <c r="E2915" s="28"/>
      <c r="F2915" s="28"/>
      <c r="G2915" s="28"/>
      <c r="H2915" s="28"/>
      <c r="I2915" s="28"/>
      <c r="J2915" s="28"/>
      <c r="K2915" s="28"/>
      <c r="L2915" s="28"/>
      <c r="M2915" s="28"/>
      <c r="N2915" s="28"/>
      <c r="O2915" s="28"/>
      <c r="T2915" s="28"/>
      <c r="U2915" s="61"/>
      <c r="V2915" s="3"/>
      <c r="W2915" s="3"/>
    </row>
    <row r="2916" spans="1:23" ht="35.1" customHeight="1" x14ac:dyDescent="0.25">
      <c r="A2916" s="27"/>
      <c r="B2916" s="27"/>
      <c r="C2916" s="3"/>
      <c r="D2916" s="4"/>
      <c r="E2916" s="28"/>
      <c r="F2916" s="28"/>
      <c r="G2916" s="28"/>
      <c r="H2916" s="28"/>
      <c r="I2916" s="28"/>
      <c r="J2916" s="28"/>
      <c r="K2916" s="28"/>
      <c r="L2916" s="28"/>
      <c r="M2916" s="28"/>
      <c r="N2916" s="28"/>
      <c r="O2916" s="28"/>
      <c r="T2916" s="28"/>
      <c r="U2916" s="61"/>
      <c r="V2916" s="3"/>
      <c r="W2916" s="3"/>
    </row>
    <row r="2917" spans="1:23" ht="35.1" customHeight="1" x14ac:dyDescent="0.25">
      <c r="A2917" s="27"/>
      <c r="B2917" s="27"/>
      <c r="C2917" s="3"/>
      <c r="D2917" s="4"/>
      <c r="E2917" s="28"/>
      <c r="F2917" s="28"/>
      <c r="G2917" s="28"/>
      <c r="H2917" s="28"/>
      <c r="I2917" s="28"/>
      <c r="J2917" s="28"/>
      <c r="K2917" s="28"/>
      <c r="L2917" s="28"/>
      <c r="M2917" s="28"/>
      <c r="N2917" s="28"/>
      <c r="O2917" s="28"/>
      <c r="T2917" s="28"/>
      <c r="U2917" s="61"/>
      <c r="V2917" s="3"/>
      <c r="W2917" s="3"/>
    </row>
    <row r="2918" spans="1:23" ht="35.1" customHeight="1" x14ac:dyDescent="0.25">
      <c r="A2918" s="27"/>
      <c r="B2918" s="27"/>
      <c r="C2918" s="3"/>
      <c r="D2918" s="4"/>
      <c r="E2918" s="28"/>
      <c r="F2918" s="28"/>
      <c r="G2918" s="28"/>
      <c r="H2918" s="28"/>
      <c r="I2918" s="28"/>
      <c r="J2918" s="28"/>
      <c r="K2918" s="28"/>
      <c r="L2918" s="28"/>
      <c r="M2918" s="28"/>
      <c r="N2918" s="28"/>
      <c r="O2918" s="28"/>
      <c r="T2918" s="28"/>
      <c r="U2918" s="61"/>
      <c r="V2918" s="3"/>
      <c r="W2918" s="3"/>
    </row>
    <row r="2919" spans="1:23" ht="35.1" customHeight="1" x14ac:dyDescent="0.25">
      <c r="A2919" s="27"/>
      <c r="B2919" s="27"/>
      <c r="C2919" s="3"/>
      <c r="D2919" s="4"/>
      <c r="E2919" s="28"/>
      <c r="F2919" s="28"/>
      <c r="G2919" s="28"/>
      <c r="H2919" s="28"/>
      <c r="I2919" s="28"/>
      <c r="J2919" s="28"/>
      <c r="K2919" s="28"/>
      <c r="L2919" s="28"/>
      <c r="M2919" s="28"/>
      <c r="N2919" s="28"/>
      <c r="O2919" s="28"/>
      <c r="T2919" s="28"/>
      <c r="U2919" s="61"/>
      <c r="V2919" s="3"/>
      <c r="W2919" s="3"/>
    </row>
    <row r="2920" spans="1:23" ht="35.1" customHeight="1" x14ac:dyDescent="0.25">
      <c r="A2920" s="27"/>
      <c r="B2920" s="27"/>
      <c r="C2920" s="3"/>
      <c r="D2920" s="4"/>
      <c r="E2920" s="28"/>
      <c r="F2920" s="28"/>
      <c r="G2920" s="28"/>
      <c r="H2920" s="28"/>
      <c r="I2920" s="28"/>
      <c r="J2920" s="28"/>
      <c r="K2920" s="28"/>
      <c r="L2920" s="28"/>
      <c r="M2920" s="28"/>
      <c r="N2920" s="28"/>
      <c r="O2920" s="28"/>
      <c r="T2920" s="28"/>
      <c r="U2920" s="61"/>
      <c r="V2920" s="3"/>
      <c r="W2920" s="3"/>
    </row>
    <row r="2921" spans="1:23" ht="35.1" customHeight="1" x14ac:dyDescent="0.25">
      <c r="A2921" s="27"/>
      <c r="B2921" s="27"/>
      <c r="C2921" s="3"/>
      <c r="D2921" s="4"/>
      <c r="E2921" s="28"/>
      <c r="F2921" s="28"/>
      <c r="G2921" s="28"/>
      <c r="H2921" s="28"/>
      <c r="I2921" s="28"/>
      <c r="J2921" s="28"/>
      <c r="K2921" s="28"/>
      <c r="L2921" s="28"/>
      <c r="M2921" s="28"/>
      <c r="N2921" s="28"/>
      <c r="O2921" s="28"/>
      <c r="T2921" s="28"/>
      <c r="U2921" s="61"/>
      <c r="V2921" s="3"/>
      <c r="W2921" s="3"/>
    </row>
    <row r="2922" spans="1:23" ht="35.1" customHeight="1" x14ac:dyDescent="0.25">
      <c r="A2922" s="27"/>
      <c r="B2922" s="27"/>
      <c r="C2922" s="3"/>
      <c r="D2922" s="4"/>
      <c r="E2922" s="28"/>
      <c r="F2922" s="28"/>
      <c r="G2922" s="28"/>
      <c r="H2922" s="28"/>
      <c r="I2922" s="28"/>
      <c r="J2922" s="28"/>
      <c r="K2922" s="28"/>
      <c r="L2922" s="28"/>
      <c r="M2922" s="28"/>
      <c r="N2922" s="28"/>
      <c r="O2922" s="28"/>
      <c r="T2922" s="28"/>
      <c r="U2922" s="61"/>
      <c r="V2922" s="3"/>
      <c r="W2922" s="3"/>
    </row>
    <row r="2923" spans="1:23" ht="35.1" customHeight="1" x14ac:dyDescent="0.25">
      <c r="A2923" s="27"/>
      <c r="B2923" s="27"/>
      <c r="C2923" s="3"/>
      <c r="D2923" s="4"/>
      <c r="E2923" s="28"/>
      <c r="F2923" s="28"/>
      <c r="G2923" s="28"/>
      <c r="H2923" s="28"/>
      <c r="I2923" s="28"/>
      <c r="J2923" s="28"/>
      <c r="K2923" s="28"/>
      <c r="L2923" s="28"/>
      <c r="M2923" s="28"/>
      <c r="N2923" s="28"/>
      <c r="O2923" s="28"/>
      <c r="T2923" s="28"/>
      <c r="U2923" s="61"/>
      <c r="V2923" s="3"/>
      <c r="W2923" s="3"/>
    </row>
    <row r="2924" spans="1:23" ht="35.1" customHeight="1" x14ac:dyDescent="0.25">
      <c r="A2924" s="27"/>
      <c r="B2924" s="27"/>
      <c r="C2924" s="3"/>
      <c r="D2924" s="4"/>
      <c r="E2924" s="28"/>
      <c r="F2924" s="28"/>
      <c r="G2924" s="28"/>
      <c r="H2924" s="28"/>
      <c r="I2924" s="28"/>
      <c r="J2924" s="28"/>
      <c r="K2924" s="28"/>
      <c r="L2924" s="28"/>
      <c r="M2924" s="28"/>
      <c r="N2924" s="28"/>
      <c r="O2924" s="28"/>
      <c r="T2924" s="28"/>
      <c r="U2924" s="61"/>
      <c r="V2924" s="3"/>
      <c r="W2924" s="3"/>
    </row>
    <row r="2925" spans="1:23" ht="35.1" customHeight="1" x14ac:dyDescent="0.25">
      <c r="A2925" s="27"/>
      <c r="B2925" s="27"/>
      <c r="C2925" s="3"/>
      <c r="D2925" s="4"/>
      <c r="E2925" s="28"/>
      <c r="F2925" s="28"/>
      <c r="G2925" s="28"/>
      <c r="H2925" s="28"/>
      <c r="I2925" s="28"/>
      <c r="J2925" s="28"/>
      <c r="K2925" s="28"/>
      <c r="L2925" s="28"/>
      <c r="M2925" s="28"/>
      <c r="N2925" s="28"/>
      <c r="O2925" s="28"/>
      <c r="T2925" s="28"/>
      <c r="U2925" s="61"/>
      <c r="V2925" s="3"/>
      <c r="W2925" s="3"/>
    </row>
    <row r="2926" spans="1:23" ht="35.1" customHeight="1" x14ac:dyDescent="0.25">
      <c r="A2926" s="27"/>
      <c r="B2926" s="27"/>
      <c r="C2926" s="3"/>
      <c r="D2926" s="4"/>
      <c r="E2926" s="28"/>
      <c r="F2926" s="28"/>
      <c r="G2926" s="28"/>
      <c r="H2926" s="28"/>
      <c r="I2926" s="28"/>
      <c r="J2926" s="28"/>
      <c r="K2926" s="28"/>
      <c r="L2926" s="28"/>
      <c r="M2926" s="28"/>
      <c r="N2926" s="28"/>
      <c r="O2926" s="28"/>
      <c r="T2926" s="28"/>
      <c r="U2926" s="61"/>
      <c r="V2926" s="3"/>
      <c r="W2926" s="3"/>
    </row>
    <row r="2927" spans="1:23" ht="35.1" customHeight="1" x14ac:dyDescent="0.25">
      <c r="A2927" s="27"/>
      <c r="B2927" s="27"/>
      <c r="C2927" s="3"/>
      <c r="D2927" s="4"/>
      <c r="E2927" s="28"/>
      <c r="F2927" s="28"/>
      <c r="G2927" s="28"/>
      <c r="H2927" s="28"/>
      <c r="I2927" s="28"/>
      <c r="J2927" s="28"/>
      <c r="K2927" s="28"/>
      <c r="L2927" s="28"/>
      <c r="M2927" s="28"/>
      <c r="N2927" s="28"/>
      <c r="O2927" s="28"/>
      <c r="T2927" s="28"/>
      <c r="U2927" s="61"/>
      <c r="V2927" s="3"/>
      <c r="W2927" s="3"/>
    </row>
    <row r="2928" spans="1:23" ht="35.1" customHeight="1" x14ac:dyDescent="0.25">
      <c r="A2928" s="27"/>
      <c r="B2928" s="27"/>
      <c r="C2928" s="3"/>
      <c r="D2928" s="4"/>
      <c r="E2928" s="28"/>
      <c r="F2928" s="28"/>
      <c r="G2928" s="28"/>
      <c r="H2928" s="28"/>
      <c r="I2928" s="28"/>
      <c r="J2928" s="28"/>
      <c r="K2928" s="28"/>
      <c r="L2928" s="28"/>
      <c r="M2928" s="28"/>
      <c r="N2928" s="28"/>
      <c r="O2928" s="28"/>
      <c r="T2928" s="28"/>
      <c r="U2928" s="61"/>
      <c r="V2928" s="3"/>
      <c r="W2928" s="3"/>
    </row>
    <row r="2929" spans="1:23" ht="35.1" customHeight="1" x14ac:dyDescent="0.25">
      <c r="A2929" s="27"/>
      <c r="B2929" s="27"/>
      <c r="C2929" s="3"/>
      <c r="D2929" s="4"/>
      <c r="E2929" s="28"/>
      <c r="F2929" s="28"/>
      <c r="G2929" s="28"/>
      <c r="H2929" s="28"/>
      <c r="I2929" s="28"/>
      <c r="J2929" s="28"/>
      <c r="K2929" s="28"/>
      <c r="L2929" s="28"/>
      <c r="M2929" s="28"/>
      <c r="N2929" s="28"/>
      <c r="O2929" s="28"/>
      <c r="T2929" s="28"/>
      <c r="U2929" s="61"/>
      <c r="V2929" s="3"/>
      <c r="W2929" s="3"/>
    </row>
    <row r="2930" spans="1:23" ht="35.1" customHeight="1" x14ac:dyDescent="0.25">
      <c r="A2930" s="27"/>
      <c r="B2930" s="27"/>
      <c r="C2930" s="3"/>
      <c r="D2930" s="4"/>
      <c r="E2930" s="28"/>
      <c r="F2930" s="28"/>
      <c r="G2930" s="28"/>
      <c r="H2930" s="28"/>
      <c r="I2930" s="28"/>
      <c r="J2930" s="28"/>
      <c r="K2930" s="28"/>
      <c r="L2930" s="28"/>
      <c r="M2930" s="28"/>
      <c r="N2930" s="28"/>
      <c r="O2930" s="28"/>
      <c r="T2930" s="28"/>
      <c r="U2930" s="61"/>
      <c r="V2930" s="3"/>
      <c r="W2930" s="3"/>
    </row>
    <row r="2931" spans="1:23" ht="35.1" customHeight="1" x14ac:dyDescent="0.25">
      <c r="A2931" s="27"/>
      <c r="B2931" s="27"/>
      <c r="C2931" s="3"/>
      <c r="D2931" s="4"/>
      <c r="E2931" s="28"/>
      <c r="F2931" s="28"/>
      <c r="G2931" s="28"/>
      <c r="H2931" s="28"/>
      <c r="I2931" s="28"/>
      <c r="J2931" s="28"/>
      <c r="K2931" s="28"/>
      <c r="L2931" s="28"/>
      <c r="M2931" s="28"/>
      <c r="N2931" s="28"/>
      <c r="O2931" s="28"/>
      <c r="T2931" s="28"/>
      <c r="U2931" s="61"/>
      <c r="V2931" s="3"/>
      <c r="W2931" s="3"/>
    </row>
    <row r="2932" spans="1:23" ht="35.1" customHeight="1" x14ac:dyDescent="0.25">
      <c r="A2932" s="27"/>
      <c r="B2932" s="27"/>
      <c r="C2932" s="3"/>
      <c r="D2932" s="4"/>
      <c r="E2932" s="28"/>
      <c r="F2932" s="28"/>
      <c r="G2932" s="28"/>
      <c r="H2932" s="28"/>
      <c r="I2932" s="28"/>
      <c r="J2932" s="28"/>
      <c r="K2932" s="28"/>
      <c r="L2932" s="28"/>
      <c r="M2932" s="28"/>
      <c r="N2932" s="28"/>
      <c r="O2932" s="28"/>
      <c r="T2932" s="28"/>
      <c r="U2932" s="61"/>
      <c r="V2932" s="3"/>
      <c r="W2932" s="3"/>
    </row>
    <row r="2933" spans="1:23" ht="35.1" customHeight="1" x14ac:dyDescent="0.25">
      <c r="A2933" s="27"/>
      <c r="B2933" s="27"/>
      <c r="C2933" s="3"/>
      <c r="D2933" s="4"/>
      <c r="E2933" s="28"/>
      <c r="F2933" s="28"/>
      <c r="G2933" s="28"/>
      <c r="H2933" s="28"/>
      <c r="I2933" s="28"/>
      <c r="J2933" s="28"/>
      <c r="K2933" s="28"/>
      <c r="L2933" s="28"/>
      <c r="M2933" s="28"/>
      <c r="N2933" s="28"/>
      <c r="O2933" s="28"/>
      <c r="T2933" s="28"/>
      <c r="U2933" s="61"/>
      <c r="V2933" s="3"/>
      <c r="W2933" s="3"/>
    </row>
    <row r="2934" spans="1:23" ht="35.1" customHeight="1" x14ac:dyDescent="0.25">
      <c r="A2934" s="27"/>
      <c r="B2934" s="27"/>
      <c r="C2934" s="3"/>
      <c r="D2934" s="4"/>
      <c r="E2934" s="28"/>
      <c r="F2934" s="28"/>
      <c r="G2934" s="28"/>
      <c r="H2934" s="28"/>
      <c r="I2934" s="28"/>
      <c r="J2934" s="28"/>
      <c r="K2934" s="28"/>
      <c r="L2934" s="28"/>
      <c r="M2934" s="28"/>
      <c r="N2934" s="28"/>
      <c r="O2934" s="28"/>
      <c r="T2934" s="28"/>
      <c r="U2934" s="61"/>
      <c r="V2934" s="3"/>
      <c r="W2934" s="3"/>
    </row>
    <row r="2935" spans="1:23" ht="35.1" customHeight="1" x14ac:dyDescent="0.25">
      <c r="A2935" s="27"/>
      <c r="B2935" s="27"/>
      <c r="C2935" s="3"/>
      <c r="D2935" s="4"/>
      <c r="E2935" s="28"/>
      <c r="F2935" s="28"/>
      <c r="G2935" s="28"/>
      <c r="H2935" s="28"/>
      <c r="I2935" s="28"/>
      <c r="J2935" s="28"/>
      <c r="K2935" s="28"/>
      <c r="L2935" s="28"/>
      <c r="M2935" s="28"/>
      <c r="N2935" s="28"/>
      <c r="O2935" s="28"/>
      <c r="T2935" s="28"/>
      <c r="U2935" s="61"/>
      <c r="V2935" s="3"/>
      <c r="W2935" s="3"/>
    </row>
    <row r="2936" spans="1:23" ht="35.1" customHeight="1" x14ac:dyDescent="0.25">
      <c r="A2936" s="27"/>
      <c r="B2936" s="27"/>
      <c r="C2936" s="3"/>
      <c r="D2936" s="4"/>
      <c r="E2936" s="28"/>
      <c r="F2936" s="28"/>
      <c r="G2936" s="28"/>
      <c r="H2936" s="28"/>
      <c r="I2936" s="28"/>
      <c r="J2936" s="28"/>
      <c r="K2936" s="28"/>
      <c r="L2936" s="28"/>
      <c r="M2936" s="28"/>
      <c r="N2936" s="28"/>
      <c r="O2936" s="28"/>
      <c r="T2936" s="28"/>
      <c r="U2936" s="61"/>
      <c r="V2936" s="3"/>
      <c r="W2936" s="3"/>
    </row>
    <row r="2937" spans="1:23" ht="35.1" customHeight="1" x14ac:dyDescent="0.25">
      <c r="A2937" s="27"/>
      <c r="B2937" s="27"/>
      <c r="C2937" s="3"/>
      <c r="D2937" s="4"/>
      <c r="E2937" s="28"/>
      <c r="F2937" s="28"/>
      <c r="G2937" s="28"/>
      <c r="H2937" s="28"/>
      <c r="I2937" s="28"/>
      <c r="J2937" s="28"/>
      <c r="K2937" s="28"/>
      <c r="L2937" s="28"/>
      <c r="M2937" s="28"/>
      <c r="N2937" s="28"/>
      <c r="O2937" s="28"/>
      <c r="T2937" s="28"/>
      <c r="U2937" s="61"/>
      <c r="V2937" s="3"/>
      <c r="W2937" s="3"/>
    </row>
    <row r="2938" spans="1:23" ht="35.1" customHeight="1" x14ac:dyDescent="0.25">
      <c r="A2938" s="27"/>
      <c r="B2938" s="27"/>
      <c r="C2938" s="3"/>
      <c r="D2938" s="4"/>
      <c r="E2938" s="28"/>
      <c r="F2938" s="28"/>
      <c r="G2938" s="28"/>
      <c r="H2938" s="28"/>
      <c r="I2938" s="28"/>
      <c r="J2938" s="28"/>
      <c r="K2938" s="28"/>
      <c r="L2938" s="28"/>
      <c r="M2938" s="28"/>
      <c r="N2938" s="28"/>
      <c r="O2938" s="28"/>
      <c r="T2938" s="28"/>
      <c r="U2938" s="61"/>
      <c r="V2938" s="3"/>
      <c r="W2938" s="3"/>
    </row>
    <row r="2939" spans="1:23" ht="35.1" customHeight="1" x14ac:dyDescent="0.25">
      <c r="A2939" s="27"/>
      <c r="B2939" s="27"/>
      <c r="C2939" s="3"/>
      <c r="D2939" s="4"/>
      <c r="E2939" s="28"/>
      <c r="F2939" s="28"/>
      <c r="G2939" s="28"/>
      <c r="H2939" s="28"/>
      <c r="I2939" s="28"/>
      <c r="J2939" s="28"/>
      <c r="K2939" s="28"/>
      <c r="L2939" s="28"/>
      <c r="M2939" s="28"/>
      <c r="N2939" s="28"/>
      <c r="O2939" s="28"/>
      <c r="T2939" s="28"/>
      <c r="U2939" s="61"/>
      <c r="V2939" s="3"/>
      <c r="W2939" s="3"/>
    </row>
    <row r="2940" spans="1:23" ht="35.1" customHeight="1" x14ac:dyDescent="0.25">
      <c r="A2940" s="27"/>
      <c r="B2940" s="27"/>
      <c r="C2940" s="3"/>
      <c r="D2940" s="4"/>
      <c r="E2940" s="28"/>
      <c r="F2940" s="28"/>
      <c r="G2940" s="28"/>
      <c r="H2940" s="28"/>
      <c r="I2940" s="28"/>
      <c r="J2940" s="28"/>
      <c r="K2940" s="28"/>
      <c r="L2940" s="28"/>
      <c r="M2940" s="28"/>
      <c r="N2940" s="28"/>
      <c r="O2940" s="28"/>
      <c r="T2940" s="28"/>
      <c r="U2940" s="61"/>
      <c r="V2940" s="3"/>
      <c r="W2940" s="3"/>
    </row>
    <row r="2941" spans="1:23" ht="35.1" customHeight="1" x14ac:dyDescent="0.25">
      <c r="A2941" s="27"/>
      <c r="B2941" s="27"/>
      <c r="C2941" s="3"/>
      <c r="D2941" s="4"/>
      <c r="E2941" s="28"/>
      <c r="F2941" s="28"/>
      <c r="G2941" s="28"/>
      <c r="H2941" s="28"/>
      <c r="I2941" s="28"/>
      <c r="J2941" s="28"/>
      <c r="K2941" s="28"/>
      <c r="L2941" s="28"/>
      <c r="M2941" s="28"/>
      <c r="N2941" s="28"/>
      <c r="O2941" s="28"/>
      <c r="T2941" s="28"/>
      <c r="U2941" s="61"/>
      <c r="V2941" s="3"/>
      <c r="W2941" s="3"/>
    </row>
    <row r="2942" spans="1:23" ht="35.1" customHeight="1" x14ac:dyDescent="0.25">
      <c r="A2942" s="27"/>
      <c r="B2942" s="27"/>
      <c r="C2942" s="3"/>
      <c r="D2942" s="4"/>
      <c r="E2942" s="28"/>
      <c r="F2942" s="28"/>
      <c r="G2942" s="28"/>
      <c r="H2942" s="28"/>
      <c r="I2942" s="28"/>
      <c r="J2942" s="28"/>
      <c r="K2942" s="28"/>
      <c r="L2942" s="28"/>
      <c r="M2942" s="28"/>
      <c r="N2942" s="28"/>
      <c r="O2942" s="28"/>
      <c r="T2942" s="28"/>
      <c r="U2942" s="61"/>
      <c r="V2942" s="3"/>
      <c r="W2942" s="3"/>
    </row>
    <row r="2943" spans="1:23" ht="35.1" customHeight="1" x14ac:dyDescent="0.25">
      <c r="A2943" s="27"/>
      <c r="B2943" s="27"/>
      <c r="C2943" s="3"/>
      <c r="D2943" s="4"/>
      <c r="E2943" s="28"/>
      <c r="F2943" s="28"/>
      <c r="G2943" s="28"/>
      <c r="H2943" s="28"/>
      <c r="I2943" s="28"/>
      <c r="J2943" s="28"/>
      <c r="K2943" s="28"/>
      <c r="L2943" s="28"/>
      <c r="M2943" s="28"/>
      <c r="N2943" s="28"/>
      <c r="O2943" s="28"/>
      <c r="T2943" s="28"/>
      <c r="U2943" s="61"/>
      <c r="V2943" s="3"/>
      <c r="W2943" s="3"/>
    </row>
    <row r="2944" spans="1:23" ht="35.1" customHeight="1" x14ac:dyDescent="0.25">
      <c r="A2944" s="27"/>
      <c r="B2944" s="27"/>
      <c r="C2944" s="3"/>
      <c r="D2944" s="4"/>
      <c r="E2944" s="28"/>
      <c r="F2944" s="28"/>
      <c r="G2944" s="28"/>
      <c r="H2944" s="28"/>
      <c r="I2944" s="28"/>
      <c r="J2944" s="28"/>
      <c r="K2944" s="28"/>
      <c r="L2944" s="28"/>
      <c r="M2944" s="28"/>
      <c r="N2944" s="28"/>
      <c r="O2944" s="28"/>
      <c r="T2944" s="28"/>
      <c r="U2944" s="61"/>
      <c r="V2944" s="3"/>
      <c r="W2944" s="3"/>
    </row>
    <row r="2945" spans="1:23" ht="35.1" customHeight="1" x14ac:dyDescent="0.25">
      <c r="A2945" s="27"/>
      <c r="B2945" s="27"/>
      <c r="C2945" s="3"/>
      <c r="D2945" s="4"/>
      <c r="E2945" s="28"/>
      <c r="F2945" s="28"/>
      <c r="G2945" s="28"/>
      <c r="H2945" s="28"/>
      <c r="I2945" s="28"/>
      <c r="J2945" s="28"/>
      <c r="K2945" s="28"/>
      <c r="L2945" s="28"/>
      <c r="M2945" s="28"/>
      <c r="N2945" s="28"/>
      <c r="O2945" s="28"/>
      <c r="T2945" s="28"/>
      <c r="U2945" s="61"/>
      <c r="V2945" s="3"/>
      <c r="W2945" s="3"/>
    </row>
    <row r="2946" spans="1:23" ht="35.1" customHeight="1" x14ac:dyDescent="0.25">
      <c r="A2946" s="27"/>
      <c r="B2946" s="27"/>
      <c r="C2946" s="3"/>
      <c r="D2946" s="4"/>
      <c r="E2946" s="28"/>
      <c r="F2946" s="28"/>
      <c r="G2946" s="28"/>
      <c r="H2946" s="28"/>
      <c r="I2946" s="28"/>
      <c r="J2946" s="28"/>
      <c r="K2946" s="28"/>
      <c r="L2946" s="28"/>
      <c r="M2946" s="28"/>
      <c r="N2946" s="28"/>
      <c r="O2946" s="28"/>
      <c r="T2946" s="28"/>
      <c r="U2946" s="61"/>
      <c r="V2946" s="3"/>
      <c r="W2946" s="3"/>
    </row>
    <row r="2947" spans="1:23" ht="35.1" customHeight="1" x14ac:dyDescent="0.25">
      <c r="A2947" s="27"/>
      <c r="B2947" s="27"/>
      <c r="C2947" s="3"/>
      <c r="D2947" s="4"/>
      <c r="E2947" s="28"/>
      <c r="F2947" s="28"/>
      <c r="G2947" s="28"/>
      <c r="H2947" s="28"/>
      <c r="I2947" s="28"/>
      <c r="J2947" s="28"/>
      <c r="K2947" s="28"/>
      <c r="L2947" s="28"/>
      <c r="M2947" s="28"/>
      <c r="N2947" s="28"/>
      <c r="O2947" s="28"/>
      <c r="T2947" s="28"/>
      <c r="U2947" s="61"/>
      <c r="V2947" s="3"/>
      <c r="W2947" s="3"/>
    </row>
    <row r="2948" spans="1:23" ht="35.1" customHeight="1" x14ac:dyDescent="0.25">
      <c r="A2948" s="27"/>
      <c r="B2948" s="27"/>
      <c r="C2948" s="3"/>
      <c r="D2948" s="4"/>
      <c r="E2948" s="28"/>
      <c r="F2948" s="28"/>
      <c r="G2948" s="28"/>
      <c r="H2948" s="28"/>
      <c r="I2948" s="28"/>
      <c r="J2948" s="28"/>
      <c r="K2948" s="28"/>
      <c r="L2948" s="28"/>
      <c r="M2948" s="28"/>
      <c r="N2948" s="28"/>
      <c r="O2948" s="28"/>
      <c r="T2948" s="28"/>
      <c r="U2948" s="61"/>
      <c r="V2948" s="3"/>
      <c r="W2948" s="3"/>
    </row>
    <row r="2949" spans="1:23" ht="35.1" customHeight="1" x14ac:dyDescent="0.25">
      <c r="A2949" s="27"/>
      <c r="B2949" s="27"/>
      <c r="C2949" s="3"/>
      <c r="D2949" s="4"/>
      <c r="E2949" s="28"/>
      <c r="F2949" s="28"/>
      <c r="G2949" s="28"/>
      <c r="H2949" s="28"/>
      <c r="I2949" s="28"/>
      <c r="J2949" s="28"/>
      <c r="K2949" s="28"/>
      <c r="L2949" s="28"/>
      <c r="M2949" s="28"/>
      <c r="N2949" s="28"/>
      <c r="O2949" s="28"/>
      <c r="T2949" s="28"/>
      <c r="U2949" s="61"/>
      <c r="V2949" s="3"/>
      <c r="W2949" s="3"/>
    </row>
    <row r="2950" spans="1:23" ht="35.1" customHeight="1" x14ac:dyDescent="0.25">
      <c r="A2950" s="27"/>
      <c r="B2950" s="27"/>
      <c r="C2950" s="3"/>
      <c r="D2950" s="4"/>
      <c r="E2950" s="28"/>
      <c r="F2950" s="28"/>
      <c r="G2950" s="28"/>
      <c r="H2950" s="28"/>
      <c r="I2950" s="28"/>
      <c r="J2950" s="28"/>
      <c r="K2950" s="28"/>
      <c r="L2950" s="28"/>
      <c r="M2950" s="28"/>
      <c r="N2950" s="28"/>
      <c r="O2950" s="28"/>
      <c r="T2950" s="28"/>
      <c r="U2950" s="61"/>
      <c r="V2950" s="3"/>
      <c r="W2950" s="3"/>
    </row>
    <row r="2951" spans="1:23" ht="35.1" customHeight="1" x14ac:dyDescent="0.25">
      <c r="A2951" s="27"/>
      <c r="B2951" s="27"/>
      <c r="C2951" s="3"/>
      <c r="D2951" s="4"/>
      <c r="E2951" s="28"/>
      <c r="F2951" s="28"/>
      <c r="G2951" s="28"/>
      <c r="H2951" s="28"/>
      <c r="I2951" s="28"/>
      <c r="J2951" s="28"/>
      <c r="K2951" s="28"/>
      <c r="L2951" s="28"/>
      <c r="M2951" s="28"/>
      <c r="N2951" s="28"/>
      <c r="O2951" s="28"/>
      <c r="T2951" s="28"/>
      <c r="U2951" s="61"/>
      <c r="V2951" s="3"/>
      <c r="W2951" s="3"/>
    </row>
    <row r="2952" spans="1:23" ht="35.1" customHeight="1" x14ac:dyDescent="0.25">
      <c r="A2952" s="27"/>
      <c r="B2952" s="27"/>
      <c r="C2952" s="3"/>
      <c r="D2952" s="4"/>
      <c r="E2952" s="28"/>
      <c r="F2952" s="28"/>
      <c r="G2952" s="28"/>
      <c r="H2952" s="28"/>
      <c r="I2952" s="28"/>
      <c r="J2952" s="28"/>
      <c r="K2952" s="28"/>
      <c r="L2952" s="28"/>
      <c r="M2952" s="28"/>
      <c r="N2952" s="28"/>
      <c r="O2952" s="28"/>
      <c r="T2952" s="28"/>
      <c r="U2952" s="61"/>
      <c r="V2952" s="3"/>
      <c r="W2952" s="3"/>
    </row>
    <row r="2953" spans="1:23" ht="35.1" customHeight="1" x14ac:dyDescent="0.25">
      <c r="A2953" s="27"/>
      <c r="B2953" s="27"/>
      <c r="C2953" s="3"/>
      <c r="D2953" s="4"/>
      <c r="E2953" s="28"/>
      <c r="F2953" s="28"/>
      <c r="G2953" s="28"/>
      <c r="H2953" s="28"/>
      <c r="I2953" s="28"/>
      <c r="J2953" s="28"/>
      <c r="K2953" s="28"/>
      <c r="L2953" s="28"/>
      <c r="M2953" s="28"/>
      <c r="N2953" s="28"/>
      <c r="O2953" s="28"/>
      <c r="T2953" s="28"/>
      <c r="U2953" s="61"/>
      <c r="V2953" s="3"/>
      <c r="W2953" s="3"/>
    </row>
    <row r="2954" spans="1:23" ht="35.1" customHeight="1" x14ac:dyDescent="0.25">
      <c r="A2954" s="27"/>
      <c r="B2954" s="27"/>
      <c r="C2954" s="3"/>
      <c r="D2954" s="4"/>
      <c r="E2954" s="28"/>
      <c r="F2954" s="28"/>
      <c r="G2954" s="28"/>
      <c r="H2954" s="28"/>
      <c r="I2954" s="28"/>
      <c r="J2954" s="28"/>
      <c r="K2954" s="28"/>
      <c r="L2954" s="28"/>
      <c r="M2954" s="28"/>
      <c r="N2954" s="28"/>
      <c r="O2954" s="28"/>
      <c r="T2954" s="28"/>
      <c r="U2954" s="61"/>
      <c r="V2954" s="3"/>
      <c r="W2954" s="3"/>
    </row>
    <row r="2955" spans="1:23" ht="35.1" customHeight="1" x14ac:dyDescent="0.25">
      <c r="A2955" s="27"/>
      <c r="B2955" s="27"/>
      <c r="C2955" s="3"/>
      <c r="D2955" s="4"/>
      <c r="E2955" s="28"/>
      <c r="F2955" s="28"/>
      <c r="G2955" s="28"/>
      <c r="H2955" s="28"/>
      <c r="I2955" s="28"/>
      <c r="J2955" s="28"/>
      <c r="K2955" s="28"/>
      <c r="L2955" s="28"/>
      <c r="M2955" s="28"/>
      <c r="N2955" s="28"/>
      <c r="O2955" s="28"/>
      <c r="T2955" s="28"/>
      <c r="U2955" s="61"/>
      <c r="V2955" s="3"/>
      <c r="W2955" s="3"/>
    </row>
    <row r="2956" spans="1:23" ht="35.1" customHeight="1" x14ac:dyDescent="0.25">
      <c r="A2956" s="27"/>
      <c r="B2956" s="27"/>
      <c r="C2956" s="3"/>
      <c r="D2956" s="4"/>
      <c r="E2956" s="28"/>
      <c r="F2956" s="28"/>
      <c r="G2956" s="28"/>
      <c r="H2956" s="28"/>
      <c r="I2956" s="28"/>
      <c r="J2956" s="28"/>
      <c r="K2956" s="28"/>
      <c r="L2956" s="28"/>
      <c r="M2956" s="28"/>
      <c r="N2956" s="28"/>
      <c r="O2956" s="28"/>
      <c r="T2956" s="28"/>
      <c r="U2956" s="61"/>
      <c r="V2956" s="3"/>
      <c r="W2956" s="3"/>
    </row>
    <row r="2957" spans="1:23" ht="35.1" customHeight="1" x14ac:dyDescent="0.25">
      <c r="A2957" s="27"/>
      <c r="B2957" s="27"/>
      <c r="C2957" s="3"/>
      <c r="D2957" s="4"/>
      <c r="E2957" s="28"/>
      <c r="F2957" s="28"/>
      <c r="G2957" s="28"/>
      <c r="H2957" s="28"/>
      <c r="I2957" s="28"/>
      <c r="J2957" s="28"/>
      <c r="K2957" s="28"/>
      <c r="L2957" s="28"/>
      <c r="M2957" s="28"/>
      <c r="N2957" s="28"/>
      <c r="O2957" s="28"/>
      <c r="T2957" s="28"/>
      <c r="U2957" s="61"/>
      <c r="V2957" s="3"/>
      <c r="W2957" s="3"/>
    </row>
    <row r="2958" spans="1:23" ht="35.1" customHeight="1" x14ac:dyDescent="0.25">
      <c r="A2958" s="27"/>
      <c r="B2958" s="27"/>
      <c r="C2958" s="3"/>
      <c r="D2958" s="4"/>
      <c r="E2958" s="28"/>
      <c r="F2958" s="28"/>
      <c r="G2958" s="28"/>
      <c r="H2958" s="28"/>
      <c r="I2958" s="28"/>
      <c r="J2958" s="28"/>
      <c r="K2958" s="28"/>
      <c r="L2958" s="28"/>
      <c r="M2958" s="28"/>
      <c r="N2958" s="28"/>
      <c r="O2958" s="28"/>
      <c r="T2958" s="28"/>
      <c r="U2958" s="61"/>
      <c r="V2958" s="3"/>
      <c r="W2958" s="3"/>
    </row>
    <row r="2959" spans="1:23" ht="35.1" customHeight="1" x14ac:dyDescent="0.25">
      <c r="A2959" s="27"/>
      <c r="B2959" s="27"/>
      <c r="C2959" s="3"/>
      <c r="D2959" s="4"/>
      <c r="E2959" s="28"/>
      <c r="F2959" s="28"/>
      <c r="G2959" s="28"/>
      <c r="H2959" s="28"/>
      <c r="I2959" s="28"/>
      <c r="J2959" s="28"/>
      <c r="K2959" s="28"/>
      <c r="L2959" s="28"/>
      <c r="M2959" s="28"/>
      <c r="N2959" s="28"/>
      <c r="O2959" s="28"/>
      <c r="T2959" s="28"/>
      <c r="U2959" s="61"/>
      <c r="V2959" s="3"/>
      <c r="W2959" s="3"/>
    </row>
    <row r="2960" spans="1:23" ht="35.1" customHeight="1" x14ac:dyDescent="0.25">
      <c r="A2960" s="27"/>
      <c r="B2960" s="27"/>
      <c r="C2960" s="3"/>
      <c r="D2960" s="4"/>
      <c r="E2960" s="28"/>
      <c r="F2960" s="28"/>
      <c r="G2960" s="28"/>
      <c r="H2960" s="28"/>
      <c r="I2960" s="28"/>
      <c r="J2960" s="28"/>
      <c r="K2960" s="28"/>
      <c r="L2960" s="28"/>
      <c r="M2960" s="28"/>
      <c r="N2960" s="28"/>
      <c r="O2960" s="28"/>
      <c r="T2960" s="28"/>
      <c r="U2960" s="61"/>
      <c r="V2960" s="3"/>
      <c r="W2960" s="3"/>
    </row>
    <row r="2961" spans="1:23" ht="35.1" customHeight="1" x14ac:dyDescent="0.25">
      <c r="A2961" s="27"/>
      <c r="B2961" s="27"/>
      <c r="C2961" s="3"/>
      <c r="D2961" s="4"/>
      <c r="E2961" s="28"/>
      <c r="F2961" s="28"/>
      <c r="G2961" s="28"/>
      <c r="H2961" s="28"/>
      <c r="I2961" s="28"/>
      <c r="J2961" s="28"/>
      <c r="K2961" s="28"/>
      <c r="L2961" s="28"/>
      <c r="M2961" s="28"/>
      <c r="N2961" s="28"/>
      <c r="O2961" s="28"/>
      <c r="T2961" s="28"/>
      <c r="U2961" s="61"/>
      <c r="V2961" s="3"/>
      <c r="W2961" s="3"/>
    </row>
    <row r="2962" spans="1:23" ht="35.1" customHeight="1" x14ac:dyDescent="0.25">
      <c r="A2962" s="27"/>
      <c r="B2962" s="27"/>
      <c r="C2962" s="3"/>
      <c r="D2962" s="4"/>
      <c r="E2962" s="28"/>
      <c r="F2962" s="28"/>
      <c r="G2962" s="28"/>
      <c r="H2962" s="28"/>
      <c r="I2962" s="28"/>
      <c r="J2962" s="28"/>
      <c r="K2962" s="28"/>
      <c r="L2962" s="28"/>
      <c r="M2962" s="28"/>
      <c r="N2962" s="28"/>
      <c r="O2962" s="28"/>
      <c r="T2962" s="28"/>
      <c r="U2962" s="61"/>
      <c r="V2962" s="3"/>
      <c r="W2962" s="3"/>
    </row>
    <row r="2963" spans="1:23" ht="35.1" customHeight="1" x14ac:dyDescent="0.25">
      <c r="A2963" s="27"/>
      <c r="B2963" s="27"/>
      <c r="C2963" s="3"/>
      <c r="D2963" s="4"/>
      <c r="E2963" s="28"/>
      <c r="F2963" s="28"/>
      <c r="G2963" s="28"/>
      <c r="H2963" s="28"/>
      <c r="I2963" s="28"/>
      <c r="J2963" s="28"/>
      <c r="K2963" s="28"/>
      <c r="L2963" s="28"/>
      <c r="M2963" s="28"/>
      <c r="N2963" s="28"/>
      <c r="O2963" s="28"/>
      <c r="T2963" s="28"/>
      <c r="U2963" s="61"/>
      <c r="V2963" s="3"/>
      <c r="W2963" s="3"/>
    </row>
    <row r="2964" spans="1:23" ht="35.1" customHeight="1" x14ac:dyDescent="0.25">
      <c r="A2964" s="27"/>
      <c r="B2964" s="27"/>
      <c r="C2964" s="3"/>
      <c r="D2964" s="4"/>
      <c r="E2964" s="28"/>
      <c r="F2964" s="28"/>
      <c r="G2964" s="28"/>
      <c r="H2964" s="28"/>
      <c r="I2964" s="28"/>
      <c r="J2964" s="28"/>
      <c r="K2964" s="28"/>
      <c r="L2964" s="28"/>
      <c r="M2964" s="28"/>
      <c r="N2964" s="28"/>
      <c r="O2964" s="28"/>
      <c r="T2964" s="28"/>
      <c r="U2964" s="61"/>
      <c r="V2964" s="3"/>
      <c r="W2964" s="3"/>
    </row>
    <row r="2965" spans="1:23" ht="35.1" customHeight="1" x14ac:dyDescent="0.25">
      <c r="A2965" s="27"/>
      <c r="B2965" s="27"/>
      <c r="C2965" s="3"/>
      <c r="D2965" s="4"/>
      <c r="E2965" s="28"/>
      <c r="F2965" s="28"/>
      <c r="G2965" s="28"/>
      <c r="H2965" s="28"/>
      <c r="I2965" s="28"/>
      <c r="J2965" s="28"/>
      <c r="K2965" s="28"/>
      <c r="L2965" s="28"/>
      <c r="M2965" s="28"/>
      <c r="N2965" s="28"/>
      <c r="O2965" s="28"/>
      <c r="T2965" s="28"/>
      <c r="U2965" s="61"/>
      <c r="V2965" s="3"/>
      <c r="W2965" s="3"/>
    </row>
    <row r="2966" spans="1:23" ht="35.1" customHeight="1" x14ac:dyDescent="0.25">
      <c r="A2966" s="27"/>
      <c r="B2966" s="27"/>
      <c r="C2966" s="3"/>
      <c r="D2966" s="4"/>
      <c r="E2966" s="28"/>
      <c r="F2966" s="28"/>
      <c r="G2966" s="28"/>
      <c r="H2966" s="28"/>
      <c r="I2966" s="28"/>
      <c r="J2966" s="28"/>
      <c r="K2966" s="28"/>
      <c r="L2966" s="28"/>
      <c r="M2966" s="28"/>
      <c r="N2966" s="28"/>
      <c r="O2966" s="28"/>
      <c r="T2966" s="28"/>
      <c r="U2966" s="61"/>
      <c r="V2966" s="3"/>
      <c r="W2966" s="3"/>
    </row>
    <row r="2967" spans="1:23" ht="35.1" customHeight="1" x14ac:dyDescent="0.25">
      <c r="A2967" s="27"/>
      <c r="B2967" s="27"/>
      <c r="C2967" s="3"/>
      <c r="D2967" s="4"/>
      <c r="E2967" s="28"/>
      <c r="F2967" s="28"/>
      <c r="G2967" s="28"/>
      <c r="H2967" s="28"/>
      <c r="I2967" s="28"/>
      <c r="J2967" s="28"/>
      <c r="K2967" s="28"/>
      <c r="L2967" s="28"/>
      <c r="M2967" s="28"/>
      <c r="N2967" s="28"/>
      <c r="O2967" s="28"/>
      <c r="T2967" s="28"/>
      <c r="U2967" s="61"/>
      <c r="V2967" s="3"/>
      <c r="W2967" s="3"/>
    </row>
    <row r="2968" spans="1:23" ht="35.1" customHeight="1" x14ac:dyDescent="0.25">
      <c r="A2968" s="27"/>
      <c r="B2968" s="27"/>
      <c r="C2968" s="3"/>
      <c r="D2968" s="4"/>
      <c r="E2968" s="28"/>
      <c r="F2968" s="28"/>
      <c r="G2968" s="28"/>
      <c r="H2968" s="28"/>
      <c r="I2968" s="28"/>
      <c r="J2968" s="28"/>
      <c r="K2968" s="28"/>
      <c r="L2968" s="28"/>
      <c r="M2968" s="28"/>
      <c r="N2968" s="28"/>
      <c r="O2968" s="28"/>
      <c r="T2968" s="28"/>
      <c r="U2968" s="61"/>
      <c r="V2968" s="3"/>
      <c r="W2968" s="3"/>
    </row>
    <row r="2969" spans="1:23" ht="35.1" customHeight="1" x14ac:dyDescent="0.25">
      <c r="A2969" s="27"/>
      <c r="B2969" s="27"/>
      <c r="C2969" s="3"/>
      <c r="D2969" s="4"/>
      <c r="E2969" s="28"/>
      <c r="F2969" s="28"/>
      <c r="G2969" s="28"/>
      <c r="H2969" s="28"/>
      <c r="I2969" s="28"/>
      <c r="J2969" s="28"/>
      <c r="K2969" s="28"/>
      <c r="L2969" s="28"/>
      <c r="M2969" s="28"/>
      <c r="N2969" s="28"/>
      <c r="O2969" s="28"/>
      <c r="T2969" s="28"/>
      <c r="U2969" s="61"/>
      <c r="V2969" s="3"/>
      <c r="W2969" s="3"/>
    </row>
    <row r="2970" spans="1:23" ht="35.1" customHeight="1" x14ac:dyDescent="0.25">
      <c r="A2970" s="27"/>
      <c r="B2970" s="27"/>
      <c r="C2970" s="3"/>
      <c r="D2970" s="4"/>
      <c r="E2970" s="28"/>
      <c r="F2970" s="28"/>
      <c r="G2970" s="28"/>
      <c r="H2970" s="28"/>
      <c r="I2970" s="28"/>
      <c r="J2970" s="28"/>
      <c r="K2970" s="28"/>
      <c r="L2970" s="28"/>
      <c r="M2970" s="28"/>
      <c r="N2970" s="28"/>
      <c r="O2970" s="28"/>
      <c r="T2970" s="28"/>
      <c r="U2970" s="61"/>
      <c r="V2970" s="3"/>
      <c r="W2970" s="3"/>
    </row>
    <row r="2971" spans="1:23" ht="35.1" customHeight="1" x14ac:dyDescent="0.25">
      <c r="A2971" s="27"/>
      <c r="B2971" s="27"/>
      <c r="C2971" s="3"/>
      <c r="D2971" s="4"/>
      <c r="E2971" s="28"/>
      <c r="F2971" s="28"/>
      <c r="G2971" s="28"/>
      <c r="H2971" s="28"/>
      <c r="I2971" s="28"/>
      <c r="J2971" s="28"/>
      <c r="K2971" s="28"/>
      <c r="L2971" s="28"/>
      <c r="M2971" s="28"/>
      <c r="N2971" s="28"/>
      <c r="O2971" s="28"/>
      <c r="T2971" s="28"/>
      <c r="U2971" s="61"/>
      <c r="V2971" s="3"/>
      <c r="W2971" s="3"/>
    </row>
    <row r="2972" spans="1:23" ht="35.1" customHeight="1" x14ac:dyDescent="0.25">
      <c r="A2972" s="27"/>
      <c r="B2972" s="27"/>
      <c r="C2972" s="3"/>
      <c r="D2972" s="4"/>
      <c r="E2972" s="28"/>
      <c r="F2972" s="28"/>
      <c r="G2972" s="28"/>
      <c r="H2972" s="28"/>
      <c r="I2972" s="28"/>
      <c r="J2972" s="28"/>
      <c r="K2972" s="28"/>
      <c r="L2972" s="28"/>
      <c r="M2972" s="28"/>
      <c r="N2972" s="28"/>
      <c r="O2972" s="28"/>
      <c r="T2972" s="28"/>
      <c r="U2972" s="61"/>
      <c r="V2972" s="3"/>
      <c r="W2972" s="3"/>
    </row>
    <row r="2973" spans="1:23" ht="35.1" customHeight="1" x14ac:dyDescent="0.25">
      <c r="A2973" s="27"/>
      <c r="B2973" s="27"/>
      <c r="C2973" s="3"/>
      <c r="D2973" s="4"/>
      <c r="E2973" s="28"/>
      <c r="F2973" s="28"/>
      <c r="G2973" s="28"/>
      <c r="H2973" s="28"/>
      <c r="I2973" s="28"/>
      <c r="J2973" s="28"/>
      <c r="K2973" s="28"/>
      <c r="L2973" s="28"/>
      <c r="M2973" s="28"/>
      <c r="N2973" s="28"/>
      <c r="O2973" s="28"/>
      <c r="T2973" s="28"/>
      <c r="U2973" s="61"/>
      <c r="V2973" s="3"/>
      <c r="W2973" s="3"/>
    </row>
    <row r="2974" spans="1:23" ht="35.1" customHeight="1" x14ac:dyDescent="0.25">
      <c r="A2974" s="27"/>
      <c r="B2974" s="27"/>
      <c r="C2974" s="3"/>
      <c r="D2974" s="4"/>
      <c r="E2974" s="28"/>
      <c r="F2974" s="28"/>
      <c r="G2974" s="28"/>
      <c r="H2974" s="28"/>
      <c r="I2974" s="28"/>
      <c r="J2974" s="28"/>
      <c r="K2974" s="28"/>
      <c r="L2974" s="28"/>
      <c r="M2974" s="28"/>
      <c r="N2974" s="28"/>
      <c r="O2974" s="28"/>
      <c r="T2974" s="28"/>
      <c r="U2974" s="61"/>
      <c r="V2974" s="3"/>
      <c r="W2974" s="3"/>
    </row>
    <row r="2975" spans="1:23" ht="35.1" customHeight="1" x14ac:dyDescent="0.25">
      <c r="A2975" s="27"/>
      <c r="B2975" s="27"/>
      <c r="C2975" s="3"/>
      <c r="D2975" s="4"/>
      <c r="E2975" s="28"/>
      <c r="F2975" s="28"/>
      <c r="G2975" s="28"/>
      <c r="H2975" s="28"/>
      <c r="I2975" s="28"/>
      <c r="J2975" s="28"/>
      <c r="K2975" s="28"/>
      <c r="L2975" s="28"/>
      <c r="M2975" s="28"/>
      <c r="N2975" s="28"/>
      <c r="O2975" s="28"/>
      <c r="T2975" s="28"/>
      <c r="U2975" s="61"/>
      <c r="V2975" s="3"/>
      <c r="W2975" s="3"/>
    </row>
    <row r="2976" spans="1:23" ht="35.1" customHeight="1" x14ac:dyDescent="0.25">
      <c r="A2976" s="27"/>
      <c r="B2976" s="27"/>
      <c r="C2976" s="3"/>
      <c r="D2976" s="4"/>
      <c r="E2976" s="28"/>
      <c r="F2976" s="28"/>
      <c r="G2976" s="28"/>
      <c r="H2976" s="28"/>
      <c r="I2976" s="28"/>
      <c r="J2976" s="28"/>
      <c r="K2976" s="28"/>
      <c r="L2976" s="28"/>
      <c r="M2976" s="28"/>
      <c r="N2976" s="28"/>
      <c r="O2976" s="28"/>
      <c r="T2976" s="28"/>
      <c r="U2976" s="61"/>
      <c r="V2976" s="3"/>
      <c r="W2976" s="3"/>
    </row>
    <row r="2977" spans="1:23" ht="35.1" customHeight="1" x14ac:dyDescent="0.25">
      <c r="A2977" s="27"/>
      <c r="B2977" s="27"/>
      <c r="C2977" s="3"/>
      <c r="D2977" s="4"/>
      <c r="E2977" s="28"/>
      <c r="F2977" s="28"/>
      <c r="G2977" s="28"/>
      <c r="H2977" s="28"/>
      <c r="I2977" s="28"/>
      <c r="J2977" s="28"/>
      <c r="K2977" s="28"/>
      <c r="L2977" s="28"/>
      <c r="M2977" s="28"/>
      <c r="N2977" s="28"/>
      <c r="O2977" s="28"/>
      <c r="T2977" s="28"/>
      <c r="U2977" s="61"/>
      <c r="V2977" s="3"/>
      <c r="W2977" s="3"/>
    </row>
    <row r="2978" spans="1:23" ht="35.1" customHeight="1" x14ac:dyDescent="0.25">
      <c r="A2978" s="27"/>
      <c r="B2978" s="27"/>
      <c r="C2978" s="3"/>
      <c r="D2978" s="4"/>
      <c r="E2978" s="28"/>
      <c r="F2978" s="28"/>
      <c r="G2978" s="28"/>
      <c r="H2978" s="28"/>
      <c r="I2978" s="28"/>
      <c r="J2978" s="28"/>
      <c r="K2978" s="28"/>
      <c r="L2978" s="28"/>
      <c r="M2978" s="28"/>
      <c r="N2978" s="28"/>
      <c r="O2978" s="28"/>
      <c r="T2978" s="28"/>
      <c r="U2978" s="61"/>
      <c r="V2978" s="3"/>
      <c r="W2978" s="3"/>
    </row>
    <row r="2979" spans="1:23" ht="35.1" customHeight="1" x14ac:dyDescent="0.25">
      <c r="A2979" s="27"/>
      <c r="B2979" s="27"/>
      <c r="C2979" s="3"/>
      <c r="D2979" s="4"/>
      <c r="E2979" s="28"/>
      <c r="F2979" s="28"/>
      <c r="G2979" s="28"/>
      <c r="H2979" s="28"/>
      <c r="I2979" s="28"/>
      <c r="J2979" s="28"/>
      <c r="K2979" s="28"/>
      <c r="L2979" s="28"/>
      <c r="M2979" s="28"/>
      <c r="N2979" s="28"/>
      <c r="O2979" s="28"/>
      <c r="T2979" s="28"/>
      <c r="U2979" s="61"/>
      <c r="V2979" s="3"/>
      <c r="W2979" s="3"/>
    </row>
    <row r="2980" spans="1:23" ht="35.1" customHeight="1" x14ac:dyDescent="0.25">
      <c r="A2980" s="27"/>
      <c r="B2980" s="27"/>
      <c r="C2980" s="3"/>
      <c r="D2980" s="4"/>
      <c r="E2980" s="28"/>
      <c r="F2980" s="28"/>
      <c r="G2980" s="28"/>
      <c r="H2980" s="28"/>
      <c r="I2980" s="28"/>
      <c r="J2980" s="28"/>
      <c r="K2980" s="28"/>
      <c r="L2980" s="28"/>
      <c r="M2980" s="28"/>
      <c r="N2980" s="28"/>
      <c r="O2980" s="28"/>
      <c r="T2980" s="28"/>
      <c r="U2980" s="61"/>
      <c r="V2980" s="3"/>
      <c r="W2980" s="3"/>
    </row>
    <row r="2981" spans="1:23" ht="35.1" customHeight="1" x14ac:dyDescent="0.25">
      <c r="A2981" s="27"/>
      <c r="B2981" s="27"/>
      <c r="C2981" s="3"/>
      <c r="D2981" s="4"/>
      <c r="E2981" s="28"/>
      <c r="F2981" s="28"/>
      <c r="G2981" s="28"/>
      <c r="H2981" s="28"/>
      <c r="I2981" s="28"/>
      <c r="J2981" s="28"/>
      <c r="K2981" s="28"/>
      <c r="L2981" s="28"/>
      <c r="M2981" s="28"/>
      <c r="N2981" s="28"/>
      <c r="O2981" s="28"/>
      <c r="T2981" s="28"/>
      <c r="U2981" s="61"/>
      <c r="V2981" s="3"/>
      <c r="W2981" s="3"/>
    </row>
    <row r="2982" spans="1:23" ht="35.1" customHeight="1" x14ac:dyDescent="0.25">
      <c r="A2982" s="27"/>
      <c r="B2982" s="27"/>
      <c r="C2982" s="3"/>
      <c r="D2982" s="4"/>
      <c r="E2982" s="28"/>
      <c r="F2982" s="28"/>
      <c r="G2982" s="28"/>
      <c r="H2982" s="28"/>
      <c r="I2982" s="28"/>
      <c r="J2982" s="28"/>
      <c r="K2982" s="28"/>
      <c r="L2982" s="28"/>
      <c r="M2982" s="28"/>
      <c r="N2982" s="28"/>
      <c r="O2982" s="28"/>
      <c r="T2982" s="28"/>
      <c r="U2982" s="61"/>
      <c r="V2982" s="3"/>
      <c r="W2982" s="3"/>
    </row>
    <row r="2983" spans="1:23" ht="35.1" customHeight="1" x14ac:dyDescent="0.25">
      <c r="A2983" s="27"/>
      <c r="B2983" s="27"/>
      <c r="C2983" s="3"/>
      <c r="D2983" s="4"/>
      <c r="E2983" s="28"/>
      <c r="F2983" s="28"/>
      <c r="G2983" s="28"/>
      <c r="H2983" s="28"/>
      <c r="I2983" s="28"/>
      <c r="J2983" s="28"/>
      <c r="K2983" s="28"/>
      <c r="L2983" s="28"/>
      <c r="M2983" s="28"/>
      <c r="N2983" s="28"/>
      <c r="O2983" s="28"/>
      <c r="T2983" s="28"/>
      <c r="U2983" s="61"/>
      <c r="V2983" s="3"/>
      <c r="W2983" s="3"/>
    </row>
    <row r="2984" spans="1:23" ht="35.1" customHeight="1" x14ac:dyDescent="0.25">
      <c r="A2984" s="27"/>
      <c r="B2984" s="27"/>
      <c r="C2984" s="3"/>
      <c r="D2984" s="4"/>
      <c r="E2984" s="28"/>
      <c r="F2984" s="28"/>
      <c r="G2984" s="28"/>
      <c r="H2984" s="28"/>
      <c r="I2984" s="28"/>
      <c r="J2984" s="28"/>
      <c r="K2984" s="28"/>
      <c r="L2984" s="28"/>
      <c r="M2984" s="28"/>
      <c r="N2984" s="28"/>
      <c r="O2984" s="28"/>
      <c r="T2984" s="28"/>
      <c r="U2984" s="61"/>
      <c r="V2984" s="3"/>
      <c r="W2984" s="3"/>
    </row>
    <row r="2985" spans="1:23" ht="35.1" customHeight="1" x14ac:dyDescent="0.25">
      <c r="A2985" s="27"/>
      <c r="B2985" s="27"/>
      <c r="C2985" s="3"/>
      <c r="D2985" s="4"/>
      <c r="E2985" s="28"/>
      <c r="F2985" s="28"/>
      <c r="G2985" s="28"/>
      <c r="H2985" s="28"/>
      <c r="I2985" s="28"/>
      <c r="J2985" s="28"/>
      <c r="K2985" s="28"/>
      <c r="L2985" s="28"/>
      <c r="M2985" s="28"/>
      <c r="N2985" s="28"/>
      <c r="O2985" s="28"/>
      <c r="T2985" s="28"/>
      <c r="U2985" s="61"/>
      <c r="V2985" s="3"/>
      <c r="W2985" s="3"/>
    </row>
    <row r="2986" spans="1:23" ht="35.1" customHeight="1" x14ac:dyDescent="0.25">
      <c r="A2986" s="27"/>
      <c r="B2986" s="27"/>
      <c r="C2986" s="3"/>
      <c r="D2986" s="4"/>
      <c r="E2986" s="28"/>
      <c r="F2986" s="28"/>
      <c r="G2986" s="28"/>
      <c r="H2986" s="28"/>
      <c r="I2986" s="28"/>
      <c r="J2986" s="28"/>
      <c r="K2986" s="28"/>
      <c r="L2986" s="28"/>
      <c r="M2986" s="28"/>
      <c r="N2986" s="28"/>
      <c r="O2986" s="28"/>
      <c r="T2986" s="28"/>
      <c r="U2986" s="61"/>
      <c r="V2986" s="3"/>
      <c r="W2986" s="3"/>
    </row>
    <row r="2987" spans="1:23" ht="35.1" customHeight="1" x14ac:dyDescent="0.25">
      <c r="A2987" s="27"/>
      <c r="B2987" s="27"/>
      <c r="C2987" s="3"/>
      <c r="D2987" s="4"/>
      <c r="E2987" s="28"/>
      <c r="F2987" s="28"/>
      <c r="G2987" s="28"/>
      <c r="H2987" s="28"/>
      <c r="I2987" s="28"/>
      <c r="J2987" s="28"/>
      <c r="K2987" s="28"/>
      <c r="L2987" s="28"/>
      <c r="M2987" s="28"/>
      <c r="N2987" s="28"/>
      <c r="O2987" s="28"/>
      <c r="T2987" s="28"/>
      <c r="U2987" s="61"/>
      <c r="V2987" s="3"/>
      <c r="W2987" s="3"/>
    </row>
    <row r="2988" spans="1:23" ht="35.1" customHeight="1" x14ac:dyDescent="0.25">
      <c r="A2988" s="27"/>
      <c r="B2988" s="27"/>
      <c r="C2988" s="3"/>
      <c r="D2988" s="4"/>
      <c r="E2988" s="28"/>
      <c r="F2988" s="28"/>
      <c r="G2988" s="28"/>
      <c r="H2988" s="28"/>
      <c r="I2988" s="28"/>
      <c r="J2988" s="28"/>
      <c r="K2988" s="28"/>
      <c r="L2988" s="28"/>
      <c r="M2988" s="28"/>
      <c r="N2988" s="28"/>
      <c r="O2988" s="28"/>
      <c r="T2988" s="28"/>
      <c r="U2988" s="61"/>
      <c r="V2988" s="3"/>
      <c r="W2988" s="3"/>
    </row>
    <row r="2989" spans="1:23" ht="35.1" customHeight="1" x14ac:dyDescent="0.25">
      <c r="A2989" s="27"/>
      <c r="B2989" s="27"/>
      <c r="C2989" s="3"/>
      <c r="D2989" s="4"/>
      <c r="E2989" s="28"/>
      <c r="F2989" s="28"/>
      <c r="G2989" s="28"/>
      <c r="H2989" s="28"/>
      <c r="I2989" s="28"/>
      <c r="J2989" s="28"/>
      <c r="K2989" s="28"/>
      <c r="L2989" s="28"/>
      <c r="M2989" s="28"/>
      <c r="N2989" s="28"/>
      <c r="O2989" s="28"/>
      <c r="T2989" s="28"/>
      <c r="U2989" s="61"/>
      <c r="V2989" s="3"/>
      <c r="W2989" s="3"/>
    </row>
    <row r="2990" spans="1:23" ht="35.1" customHeight="1" x14ac:dyDescent="0.25">
      <c r="A2990" s="27"/>
      <c r="B2990" s="27"/>
      <c r="C2990" s="3"/>
      <c r="D2990" s="4"/>
      <c r="E2990" s="28"/>
      <c r="F2990" s="28"/>
      <c r="G2990" s="28"/>
      <c r="H2990" s="28"/>
      <c r="I2990" s="28"/>
      <c r="J2990" s="28"/>
      <c r="K2990" s="28"/>
      <c r="L2990" s="28"/>
      <c r="M2990" s="28"/>
      <c r="N2990" s="28"/>
      <c r="O2990" s="28"/>
      <c r="T2990" s="28"/>
      <c r="U2990" s="61"/>
      <c r="V2990" s="3"/>
      <c r="W2990" s="3"/>
    </row>
    <row r="2991" spans="1:23" ht="35.1" customHeight="1" x14ac:dyDescent="0.25">
      <c r="A2991" s="27"/>
      <c r="B2991" s="27"/>
      <c r="C2991" s="3"/>
      <c r="D2991" s="4"/>
      <c r="E2991" s="28"/>
      <c r="F2991" s="28"/>
      <c r="G2991" s="28"/>
      <c r="H2991" s="28"/>
      <c r="I2991" s="28"/>
      <c r="J2991" s="28"/>
      <c r="K2991" s="28"/>
      <c r="L2991" s="28"/>
      <c r="M2991" s="28"/>
      <c r="N2991" s="28"/>
      <c r="O2991" s="28"/>
      <c r="T2991" s="28"/>
      <c r="U2991" s="61"/>
      <c r="V2991" s="3"/>
      <c r="W2991" s="3"/>
    </row>
    <row r="2992" spans="1:23" ht="35.1" customHeight="1" x14ac:dyDescent="0.25">
      <c r="A2992" s="27"/>
      <c r="B2992" s="27"/>
      <c r="C2992" s="3"/>
      <c r="D2992" s="4"/>
      <c r="E2992" s="28"/>
      <c r="F2992" s="28"/>
      <c r="G2992" s="28"/>
      <c r="H2992" s="28"/>
      <c r="I2992" s="28"/>
      <c r="J2992" s="28"/>
      <c r="K2992" s="28"/>
      <c r="L2992" s="28"/>
      <c r="M2992" s="28"/>
      <c r="N2992" s="28"/>
      <c r="O2992" s="28"/>
      <c r="T2992" s="28"/>
      <c r="U2992" s="61"/>
      <c r="V2992" s="3"/>
      <c r="W2992" s="3"/>
    </row>
    <row r="2993" spans="1:23" ht="35.1" customHeight="1" x14ac:dyDescent="0.25">
      <c r="A2993" s="27"/>
      <c r="B2993" s="27"/>
      <c r="C2993" s="3"/>
      <c r="D2993" s="4"/>
      <c r="E2993" s="28"/>
      <c r="F2993" s="28"/>
      <c r="G2993" s="28"/>
      <c r="H2993" s="28"/>
      <c r="I2993" s="28"/>
      <c r="J2993" s="28"/>
      <c r="K2993" s="28"/>
      <c r="L2993" s="28"/>
      <c r="M2993" s="28"/>
      <c r="N2993" s="28"/>
      <c r="O2993" s="28"/>
      <c r="T2993" s="28"/>
      <c r="U2993" s="61"/>
      <c r="V2993" s="3"/>
      <c r="W2993" s="3"/>
    </row>
    <row r="2994" spans="1:23" ht="35.1" customHeight="1" x14ac:dyDescent="0.25">
      <c r="A2994" s="27"/>
      <c r="B2994" s="27"/>
      <c r="C2994" s="3"/>
      <c r="D2994" s="4"/>
      <c r="E2994" s="28"/>
      <c r="F2994" s="28"/>
      <c r="G2994" s="28"/>
      <c r="H2994" s="28"/>
      <c r="I2994" s="28"/>
      <c r="J2994" s="28"/>
      <c r="K2994" s="28"/>
      <c r="L2994" s="28"/>
      <c r="M2994" s="28"/>
      <c r="N2994" s="28"/>
      <c r="O2994" s="28"/>
      <c r="T2994" s="28"/>
      <c r="U2994" s="61"/>
      <c r="V2994" s="3"/>
      <c r="W2994" s="3"/>
    </row>
    <row r="2995" spans="1:23" ht="35.1" customHeight="1" x14ac:dyDescent="0.25">
      <c r="A2995" s="27"/>
      <c r="B2995" s="27"/>
      <c r="C2995" s="3"/>
      <c r="D2995" s="4"/>
      <c r="E2995" s="28"/>
      <c r="F2995" s="28"/>
      <c r="G2995" s="28"/>
      <c r="H2995" s="28"/>
      <c r="I2995" s="28"/>
      <c r="J2995" s="28"/>
      <c r="K2995" s="28"/>
      <c r="L2995" s="28"/>
      <c r="M2995" s="28"/>
      <c r="N2995" s="28"/>
      <c r="O2995" s="28"/>
      <c r="T2995" s="28"/>
      <c r="U2995" s="61"/>
      <c r="V2995" s="3"/>
      <c r="W2995" s="3"/>
    </row>
    <row r="2996" spans="1:23" ht="35.1" customHeight="1" x14ac:dyDescent="0.25">
      <c r="A2996" s="27"/>
      <c r="B2996" s="27"/>
      <c r="C2996" s="3"/>
      <c r="D2996" s="4"/>
      <c r="E2996" s="28"/>
      <c r="F2996" s="28"/>
      <c r="G2996" s="28"/>
      <c r="H2996" s="28"/>
      <c r="I2996" s="28"/>
      <c r="J2996" s="28"/>
      <c r="K2996" s="28"/>
      <c r="L2996" s="28"/>
      <c r="M2996" s="28"/>
      <c r="N2996" s="28"/>
      <c r="O2996" s="28"/>
      <c r="T2996" s="28"/>
      <c r="U2996" s="61"/>
      <c r="V2996" s="3"/>
      <c r="W2996" s="3"/>
    </row>
    <row r="2997" spans="1:23" ht="35.1" customHeight="1" x14ac:dyDescent="0.25">
      <c r="A2997" s="27"/>
      <c r="B2997" s="27"/>
      <c r="C2997" s="3"/>
      <c r="D2997" s="4"/>
      <c r="E2997" s="28"/>
      <c r="F2997" s="28"/>
      <c r="G2997" s="28"/>
      <c r="H2997" s="28"/>
      <c r="I2997" s="28"/>
      <c r="J2997" s="28"/>
      <c r="K2997" s="28"/>
      <c r="L2997" s="28"/>
      <c r="M2997" s="28"/>
      <c r="N2997" s="28"/>
      <c r="O2997" s="28"/>
      <c r="T2997" s="28"/>
      <c r="U2997" s="61"/>
      <c r="V2997" s="3"/>
      <c r="W2997" s="3"/>
    </row>
    <row r="2998" spans="1:23" ht="35.1" customHeight="1" x14ac:dyDescent="0.25">
      <c r="A2998" s="27"/>
      <c r="B2998" s="27"/>
      <c r="C2998" s="3"/>
      <c r="D2998" s="4"/>
      <c r="E2998" s="28"/>
      <c r="F2998" s="28"/>
      <c r="G2998" s="28"/>
      <c r="H2998" s="28"/>
      <c r="I2998" s="28"/>
      <c r="J2998" s="28"/>
      <c r="K2998" s="28"/>
      <c r="L2998" s="28"/>
      <c r="M2998" s="28"/>
      <c r="N2998" s="28"/>
      <c r="O2998" s="28"/>
      <c r="T2998" s="28"/>
      <c r="U2998" s="61"/>
      <c r="V2998" s="3"/>
      <c r="W2998" s="3"/>
    </row>
    <row r="2999" spans="1:23" ht="35.1" customHeight="1" x14ac:dyDescent="0.25">
      <c r="A2999" s="27"/>
      <c r="B2999" s="27"/>
      <c r="C2999" s="3"/>
      <c r="D2999" s="4"/>
      <c r="E2999" s="28"/>
      <c r="F2999" s="28"/>
      <c r="G2999" s="28"/>
      <c r="H2999" s="28"/>
      <c r="I2999" s="28"/>
      <c r="J2999" s="28"/>
      <c r="K2999" s="28"/>
      <c r="L2999" s="28"/>
      <c r="M2999" s="28"/>
      <c r="N2999" s="28"/>
      <c r="O2999" s="28"/>
      <c r="T2999" s="28"/>
      <c r="U2999" s="61"/>
      <c r="V2999" s="3"/>
      <c r="W2999" s="3"/>
    </row>
    <row r="3000" spans="1:23" ht="35.1" customHeight="1" x14ac:dyDescent="0.25">
      <c r="A3000" s="27"/>
      <c r="B3000" s="27"/>
      <c r="C3000" s="3"/>
      <c r="D3000" s="4"/>
      <c r="E3000" s="28"/>
      <c r="F3000" s="28"/>
      <c r="G3000" s="28"/>
      <c r="H3000" s="28"/>
      <c r="I3000" s="28"/>
      <c r="J3000" s="28"/>
      <c r="K3000" s="28"/>
      <c r="L3000" s="28"/>
      <c r="M3000" s="28"/>
      <c r="N3000" s="28"/>
      <c r="O3000" s="28"/>
      <c r="T3000" s="28"/>
      <c r="U3000" s="61"/>
      <c r="V3000" s="3"/>
      <c r="W3000" s="3"/>
    </row>
    <row r="3001" spans="1:23" ht="35.1" customHeight="1" x14ac:dyDescent="0.25">
      <c r="A3001" s="27"/>
      <c r="B3001" s="27"/>
      <c r="C3001" s="3"/>
      <c r="D3001" s="4"/>
      <c r="E3001" s="28"/>
      <c r="F3001" s="28"/>
      <c r="G3001" s="28"/>
      <c r="H3001" s="28"/>
      <c r="I3001" s="28"/>
      <c r="J3001" s="28"/>
      <c r="K3001" s="28"/>
      <c r="L3001" s="28"/>
      <c r="M3001" s="28"/>
      <c r="N3001" s="28"/>
      <c r="O3001" s="28"/>
      <c r="T3001" s="28"/>
      <c r="U3001" s="61"/>
      <c r="V3001" s="3"/>
      <c r="W3001" s="3"/>
    </row>
    <row r="3002" spans="1:23" ht="35.1" customHeight="1" x14ac:dyDescent="0.25">
      <c r="A3002" s="27"/>
      <c r="B3002" s="27"/>
      <c r="C3002" s="3"/>
      <c r="D3002" s="4"/>
      <c r="E3002" s="28"/>
      <c r="F3002" s="28"/>
      <c r="G3002" s="28"/>
      <c r="H3002" s="28"/>
      <c r="I3002" s="28"/>
      <c r="J3002" s="28"/>
      <c r="K3002" s="28"/>
      <c r="L3002" s="28"/>
      <c r="M3002" s="28"/>
      <c r="N3002" s="28"/>
      <c r="O3002" s="28"/>
      <c r="T3002" s="28"/>
      <c r="U3002" s="61"/>
      <c r="V3002" s="3"/>
      <c r="W3002" s="3"/>
    </row>
    <row r="3003" spans="1:23" ht="35.1" customHeight="1" x14ac:dyDescent="0.25">
      <c r="A3003" s="27"/>
      <c r="B3003" s="27"/>
      <c r="C3003" s="3"/>
      <c r="D3003" s="4"/>
      <c r="E3003" s="28"/>
      <c r="F3003" s="28"/>
      <c r="G3003" s="28"/>
      <c r="H3003" s="28"/>
      <c r="I3003" s="28"/>
      <c r="J3003" s="28"/>
      <c r="K3003" s="28"/>
      <c r="L3003" s="28"/>
      <c r="M3003" s="28"/>
      <c r="N3003" s="28"/>
      <c r="O3003" s="28"/>
      <c r="T3003" s="28"/>
      <c r="U3003" s="61"/>
      <c r="V3003" s="3"/>
      <c r="W3003" s="3"/>
    </row>
    <row r="3004" spans="1:23" ht="35.1" customHeight="1" x14ac:dyDescent="0.25">
      <c r="A3004" s="27"/>
      <c r="B3004" s="27"/>
      <c r="C3004" s="3"/>
      <c r="D3004" s="4"/>
      <c r="E3004" s="28"/>
      <c r="F3004" s="28"/>
      <c r="G3004" s="28"/>
      <c r="H3004" s="28"/>
      <c r="I3004" s="28"/>
      <c r="J3004" s="28"/>
      <c r="K3004" s="28"/>
      <c r="L3004" s="28"/>
      <c r="M3004" s="28"/>
      <c r="N3004" s="28"/>
      <c r="O3004" s="28"/>
      <c r="T3004" s="28"/>
      <c r="U3004" s="61"/>
      <c r="V3004" s="3"/>
      <c r="W3004" s="3"/>
    </row>
    <row r="3005" spans="1:23" ht="35.1" customHeight="1" x14ac:dyDescent="0.25">
      <c r="A3005" s="27"/>
      <c r="B3005" s="27"/>
      <c r="C3005" s="3"/>
      <c r="D3005" s="4"/>
      <c r="E3005" s="28"/>
      <c r="F3005" s="28"/>
      <c r="G3005" s="28"/>
      <c r="H3005" s="28"/>
      <c r="I3005" s="28"/>
      <c r="J3005" s="28"/>
      <c r="K3005" s="28"/>
      <c r="L3005" s="28"/>
      <c r="M3005" s="28"/>
      <c r="N3005" s="28"/>
      <c r="O3005" s="28"/>
      <c r="T3005" s="28"/>
      <c r="U3005" s="61"/>
      <c r="V3005" s="3"/>
      <c r="W3005" s="3"/>
    </row>
    <row r="3006" spans="1:23" ht="35.1" customHeight="1" x14ac:dyDescent="0.25">
      <c r="A3006" s="27"/>
      <c r="B3006" s="27"/>
      <c r="C3006" s="3"/>
      <c r="D3006" s="4"/>
      <c r="E3006" s="28"/>
      <c r="F3006" s="28"/>
      <c r="G3006" s="28"/>
      <c r="H3006" s="28"/>
      <c r="I3006" s="28"/>
      <c r="J3006" s="28"/>
      <c r="K3006" s="28"/>
      <c r="L3006" s="28"/>
      <c r="M3006" s="28"/>
      <c r="N3006" s="28"/>
      <c r="O3006" s="28"/>
      <c r="T3006" s="28"/>
      <c r="U3006" s="61"/>
      <c r="V3006" s="3"/>
      <c r="W3006" s="3"/>
    </row>
    <row r="3007" spans="1:23" ht="35.1" customHeight="1" x14ac:dyDescent="0.25">
      <c r="A3007" s="27"/>
      <c r="B3007" s="27"/>
      <c r="C3007" s="3"/>
      <c r="D3007" s="4"/>
      <c r="E3007" s="28"/>
      <c r="F3007" s="28"/>
      <c r="G3007" s="28"/>
      <c r="H3007" s="28"/>
      <c r="I3007" s="28"/>
      <c r="J3007" s="28"/>
      <c r="K3007" s="28"/>
      <c r="L3007" s="28"/>
      <c r="M3007" s="28"/>
      <c r="N3007" s="28"/>
      <c r="O3007" s="28"/>
      <c r="T3007" s="28"/>
      <c r="U3007" s="61"/>
      <c r="V3007" s="3"/>
      <c r="W3007" s="3"/>
    </row>
    <row r="3008" spans="1:23" ht="35.1" customHeight="1" x14ac:dyDescent="0.25">
      <c r="A3008" s="27"/>
      <c r="B3008" s="27"/>
      <c r="C3008" s="3"/>
      <c r="D3008" s="4"/>
      <c r="E3008" s="28"/>
      <c r="F3008" s="28"/>
      <c r="G3008" s="28"/>
      <c r="H3008" s="28"/>
      <c r="I3008" s="28"/>
      <c r="J3008" s="28"/>
      <c r="K3008" s="28"/>
      <c r="L3008" s="28"/>
      <c r="M3008" s="28"/>
      <c r="N3008" s="28"/>
      <c r="O3008" s="28"/>
      <c r="T3008" s="28"/>
      <c r="U3008" s="61"/>
      <c r="V3008" s="3"/>
      <c r="W3008" s="3"/>
    </row>
    <row r="3009" spans="1:23" ht="35.1" customHeight="1" x14ac:dyDescent="0.25">
      <c r="A3009" s="27"/>
      <c r="B3009" s="27"/>
      <c r="C3009" s="3"/>
      <c r="D3009" s="4"/>
      <c r="E3009" s="28"/>
      <c r="F3009" s="28"/>
      <c r="G3009" s="28"/>
      <c r="H3009" s="28"/>
      <c r="I3009" s="28"/>
      <c r="J3009" s="28"/>
      <c r="K3009" s="28"/>
      <c r="L3009" s="28"/>
      <c r="M3009" s="28"/>
      <c r="N3009" s="28"/>
      <c r="O3009" s="28"/>
      <c r="T3009" s="28"/>
      <c r="U3009" s="61"/>
      <c r="V3009" s="3"/>
      <c r="W3009" s="3"/>
    </row>
    <row r="3010" spans="1:23" ht="35.1" customHeight="1" x14ac:dyDescent="0.25">
      <c r="A3010" s="27"/>
      <c r="B3010" s="27"/>
      <c r="C3010" s="3"/>
      <c r="D3010" s="4"/>
      <c r="E3010" s="28"/>
      <c r="F3010" s="28"/>
      <c r="G3010" s="28"/>
      <c r="H3010" s="28"/>
      <c r="I3010" s="28"/>
      <c r="J3010" s="28"/>
      <c r="K3010" s="28"/>
      <c r="L3010" s="28"/>
      <c r="M3010" s="28"/>
      <c r="N3010" s="28"/>
      <c r="O3010" s="28"/>
      <c r="T3010" s="28"/>
      <c r="U3010" s="61"/>
      <c r="V3010" s="3"/>
      <c r="W3010" s="3"/>
    </row>
    <row r="3011" spans="1:23" ht="35.1" customHeight="1" x14ac:dyDescent="0.25">
      <c r="A3011" s="27"/>
      <c r="B3011" s="27"/>
      <c r="C3011" s="3"/>
      <c r="D3011" s="4"/>
      <c r="E3011" s="28"/>
      <c r="F3011" s="28"/>
      <c r="G3011" s="28"/>
      <c r="H3011" s="28"/>
      <c r="I3011" s="28"/>
      <c r="J3011" s="28"/>
      <c r="K3011" s="28"/>
      <c r="L3011" s="28"/>
      <c r="M3011" s="28"/>
      <c r="N3011" s="28"/>
      <c r="O3011" s="28"/>
      <c r="T3011" s="28"/>
      <c r="U3011" s="61"/>
      <c r="V3011" s="3"/>
      <c r="W3011" s="3"/>
    </row>
    <row r="3012" spans="1:23" ht="35.1" customHeight="1" x14ac:dyDescent="0.25">
      <c r="A3012" s="27"/>
      <c r="B3012" s="27"/>
      <c r="C3012" s="3"/>
      <c r="D3012" s="4"/>
      <c r="E3012" s="28"/>
      <c r="F3012" s="28"/>
      <c r="G3012" s="28"/>
      <c r="H3012" s="28"/>
      <c r="I3012" s="28"/>
      <c r="J3012" s="28"/>
      <c r="K3012" s="28"/>
      <c r="L3012" s="28"/>
      <c r="M3012" s="28"/>
      <c r="N3012" s="28"/>
      <c r="O3012" s="28"/>
      <c r="T3012" s="28"/>
      <c r="U3012" s="61"/>
      <c r="V3012" s="3"/>
      <c r="W3012" s="3"/>
    </row>
    <row r="3013" spans="1:23" ht="35.1" customHeight="1" x14ac:dyDescent="0.25">
      <c r="A3013" s="27"/>
      <c r="B3013" s="27"/>
      <c r="C3013" s="3"/>
      <c r="D3013" s="4"/>
      <c r="E3013" s="28"/>
      <c r="F3013" s="28"/>
      <c r="G3013" s="28"/>
      <c r="H3013" s="28"/>
      <c r="I3013" s="28"/>
      <c r="J3013" s="28"/>
      <c r="K3013" s="28"/>
      <c r="L3013" s="28"/>
      <c r="M3013" s="28"/>
      <c r="N3013" s="28"/>
      <c r="O3013" s="28"/>
      <c r="T3013" s="28"/>
      <c r="U3013" s="61"/>
      <c r="V3013" s="3"/>
      <c r="W3013" s="3"/>
    </row>
    <row r="3014" spans="1:23" ht="35.1" customHeight="1" x14ac:dyDescent="0.25">
      <c r="A3014" s="27"/>
      <c r="B3014" s="27"/>
      <c r="C3014" s="3"/>
      <c r="D3014" s="4"/>
      <c r="E3014" s="28"/>
      <c r="F3014" s="28"/>
      <c r="G3014" s="28"/>
      <c r="H3014" s="28"/>
      <c r="I3014" s="28"/>
      <c r="J3014" s="28"/>
      <c r="K3014" s="28"/>
      <c r="L3014" s="28"/>
      <c r="M3014" s="28"/>
      <c r="N3014" s="28"/>
      <c r="O3014" s="28"/>
      <c r="T3014" s="28"/>
      <c r="U3014" s="61"/>
      <c r="V3014" s="3"/>
      <c r="W3014" s="3"/>
    </row>
    <row r="3015" spans="1:23" ht="35.1" customHeight="1" x14ac:dyDescent="0.25">
      <c r="A3015" s="27"/>
      <c r="B3015" s="27"/>
      <c r="C3015" s="3"/>
      <c r="D3015" s="4"/>
      <c r="E3015" s="28"/>
      <c r="F3015" s="28"/>
      <c r="G3015" s="28"/>
      <c r="H3015" s="28"/>
      <c r="I3015" s="28"/>
      <c r="J3015" s="28"/>
      <c r="K3015" s="28"/>
      <c r="L3015" s="28"/>
      <c r="M3015" s="28"/>
      <c r="N3015" s="28"/>
      <c r="O3015" s="28"/>
      <c r="T3015" s="28"/>
      <c r="U3015" s="61"/>
      <c r="V3015" s="3"/>
      <c r="W3015" s="3"/>
    </row>
    <row r="3016" spans="1:23" ht="35.1" customHeight="1" x14ac:dyDescent="0.25">
      <c r="A3016" s="27"/>
      <c r="B3016" s="27"/>
      <c r="C3016" s="3"/>
      <c r="D3016" s="4"/>
      <c r="E3016" s="28"/>
      <c r="F3016" s="28"/>
      <c r="G3016" s="28"/>
      <c r="H3016" s="28"/>
      <c r="I3016" s="28"/>
      <c r="J3016" s="28"/>
      <c r="K3016" s="28"/>
      <c r="L3016" s="28"/>
      <c r="M3016" s="28"/>
      <c r="N3016" s="28"/>
      <c r="O3016" s="28"/>
      <c r="T3016" s="28"/>
      <c r="U3016" s="61"/>
      <c r="V3016" s="3"/>
      <c r="W3016" s="3"/>
    </row>
    <row r="3017" spans="1:23" ht="35.1" customHeight="1" x14ac:dyDescent="0.25">
      <c r="A3017" s="27"/>
      <c r="B3017" s="27"/>
      <c r="C3017" s="3"/>
      <c r="D3017" s="4"/>
      <c r="E3017" s="28"/>
      <c r="F3017" s="28"/>
      <c r="G3017" s="28"/>
      <c r="H3017" s="28"/>
      <c r="I3017" s="28"/>
      <c r="J3017" s="28"/>
      <c r="K3017" s="28"/>
      <c r="L3017" s="28"/>
      <c r="M3017" s="28"/>
      <c r="N3017" s="28"/>
      <c r="O3017" s="28"/>
      <c r="T3017" s="28"/>
      <c r="U3017" s="61"/>
      <c r="V3017" s="3"/>
      <c r="W3017" s="3"/>
    </row>
    <row r="3018" spans="1:23" ht="35.1" customHeight="1" x14ac:dyDescent="0.25">
      <c r="A3018" s="27"/>
      <c r="B3018" s="27"/>
      <c r="C3018" s="3"/>
      <c r="D3018" s="4"/>
      <c r="E3018" s="28"/>
      <c r="F3018" s="28"/>
      <c r="G3018" s="28"/>
      <c r="H3018" s="28"/>
      <c r="I3018" s="28"/>
      <c r="J3018" s="28"/>
      <c r="K3018" s="28"/>
      <c r="L3018" s="28"/>
      <c r="M3018" s="28"/>
      <c r="N3018" s="28"/>
      <c r="O3018" s="28"/>
      <c r="T3018" s="28"/>
      <c r="U3018" s="61"/>
      <c r="V3018" s="3"/>
      <c r="W3018" s="3"/>
    </row>
    <row r="3019" spans="1:23" ht="35.1" customHeight="1" x14ac:dyDescent="0.25">
      <c r="A3019" s="27"/>
      <c r="B3019" s="27"/>
      <c r="C3019" s="3"/>
      <c r="D3019" s="4"/>
      <c r="E3019" s="28"/>
      <c r="F3019" s="28"/>
      <c r="G3019" s="28"/>
      <c r="H3019" s="28"/>
      <c r="I3019" s="28"/>
      <c r="J3019" s="28"/>
      <c r="K3019" s="28"/>
      <c r="L3019" s="28"/>
      <c r="M3019" s="28"/>
      <c r="N3019" s="28"/>
      <c r="O3019" s="28"/>
      <c r="T3019" s="28"/>
      <c r="U3019" s="61"/>
      <c r="V3019" s="3"/>
      <c r="W3019" s="3"/>
    </row>
    <row r="3020" spans="1:23" ht="35.1" customHeight="1" x14ac:dyDescent="0.25">
      <c r="A3020" s="27"/>
      <c r="B3020" s="27"/>
      <c r="C3020" s="3"/>
      <c r="D3020" s="4"/>
      <c r="E3020" s="28"/>
      <c r="F3020" s="28"/>
      <c r="G3020" s="28"/>
      <c r="H3020" s="28"/>
      <c r="I3020" s="28"/>
      <c r="J3020" s="28"/>
      <c r="K3020" s="28"/>
      <c r="L3020" s="28"/>
      <c r="M3020" s="28"/>
      <c r="N3020" s="28"/>
      <c r="O3020" s="28"/>
      <c r="T3020" s="28"/>
      <c r="U3020" s="61"/>
      <c r="V3020" s="3"/>
      <c r="W3020" s="3"/>
    </row>
    <row r="3021" spans="1:23" ht="35.1" customHeight="1" x14ac:dyDescent="0.25">
      <c r="A3021" s="27"/>
      <c r="B3021" s="27"/>
      <c r="C3021" s="3"/>
      <c r="D3021" s="4"/>
      <c r="E3021" s="28"/>
      <c r="F3021" s="28"/>
      <c r="G3021" s="28"/>
      <c r="H3021" s="28"/>
      <c r="I3021" s="28"/>
      <c r="J3021" s="28"/>
      <c r="K3021" s="28"/>
      <c r="L3021" s="28"/>
      <c r="M3021" s="28"/>
      <c r="N3021" s="28"/>
      <c r="O3021" s="28"/>
      <c r="T3021" s="28"/>
      <c r="U3021" s="61"/>
      <c r="V3021" s="3"/>
      <c r="W3021" s="3"/>
    </row>
    <row r="3022" spans="1:23" ht="35.1" customHeight="1" x14ac:dyDescent="0.25">
      <c r="A3022" s="27"/>
      <c r="B3022" s="27"/>
      <c r="C3022" s="3"/>
      <c r="D3022" s="4"/>
      <c r="E3022" s="28"/>
      <c r="F3022" s="28"/>
      <c r="G3022" s="28"/>
      <c r="H3022" s="28"/>
      <c r="I3022" s="28"/>
      <c r="J3022" s="28"/>
      <c r="K3022" s="28"/>
      <c r="L3022" s="28"/>
      <c r="M3022" s="28"/>
      <c r="N3022" s="28"/>
      <c r="O3022" s="28"/>
      <c r="T3022" s="28"/>
      <c r="U3022" s="61"/>
      <c r="V3022" s="3"/>
      <c r="W3022" s="3"/>
    </row>
    <row r="3023" spans="1:23" ht="35.1" customHeight="1" x14ac:dyDescent="0.25">
      <c r="A3023" s="27"/>
      <c r="B3023" s="27"/>
      <c r="C3023" s="3"/>
      <c r="D3023" s="4"/>
      <c r="E3023" s="28"/>
      <c r="F3023" s="28"/>
      <c r="G3023" s="28"/>
      <c r="H3023" s="28"/>
      <c r="I3023" s="28"/>
      <c r="J3023" s="28"/>
      <c r="K3023" s="28"/>
      <c r="L3023" s="28"/>
      <c r="M3023" s="28"/>
      <c r="N3023" s="28"/>
      <c r="O3023" s="28"/>
      <c r="T3023" s="28"/>
      <c r="U3023" s="61"/>
      <c r="V3023" s="3"/>
      <c r="W3023" s="3"/>
    </row>
    <row r="3024" spans="1:23" ht="35.1" customHeight="1" x14ac:dyDescent="0.25">
      <c r="A3024" s="27"/>
      <c r="B3024" s="27"/>
      <c r="C3024" s="3"/>
      <c r="D3024" s="4"/>
      <c r="E3024" s="28"/>
      <c r="F3024" s="28"/>
      <c r="G3024" s="28"/>
      <c r="H3024" s="28"/>
      <c r="I3024" s="28"/>
      <c r="J3024" s="28"/>
      <c r="K3024" s="28"/>
      <c r="L3024" s="28"/>
      <c r="M3024" s="28"/>
      <c r="N3024" s="28"/>
      <c r="O3024" s="28"/>
      <c r="T3024" s="28"/>
      <c r="U3024" s="61"/>
      <c r="V3024" s="3"/>
      <c r="W3024" s="3"/>
    </row>
    <row r="3025" spans="1:23" ht="35.1" customHeight="1" x14ac:dyDescent="0.25">
      <c r="A3025" s="27"/>
      <c r="B3025" s="27"/>
      <c r="C3025" s="3"/>
      <c r="D3025" s="4"/>
      <c r="E3025" s="28"/>
      <c r="F3025" s="28"/>
      <c r="G3025" s="28"/>
      <c r="H3025" s="28"/>
      <c r="I3025" s="28"/>
      <c r="J3025" s="28"/>
      <c r="K3025" s="28"/>
      <c r="L3025" s="28"/>
      <c r="M3025" s="28"/>
      <c r="N3025" s="28"/>
      <c r="O3025" s="28"/>
      <c r="T3025" s="28"/>
      <c r="U3025" s="61"/>
      <c r="V3025" s="3"/>
      <c r="W3025" s="3"/>
    </row>
    <row r="3026" spans="1:23" ht="35.1" customHeight="1" x14ac:dyDescent="0.25">
      <c r="A3026" s="27"/>
      <c r="B3026" s="27"/>
      <c r="C3026" s="3"/>
      <c r="D3026" s="4"/>
      <c r="E3026" s="28"/>
      <c r="F3026" s="28"/>
      <c r="G3026" s="28"/>
      <c r="H3026" s="28"/>
      <c r="I3026" s="28"/>
      <c r="J3026" s="28"/>
      <c r="K3026" s="28"/>
      <c r="L3026" s="28"/>
      <c r="M3026" s="28"/>
      <c r="N3026" s="28"/>
      <c r="O3026" s="28"/>
      <c r="T3026" s="28"/>
      <c r="U3026" s="61"/>
      <c r="V3026" s="3"/>
      <c r="W3026" s="3"/>
    </row>
    <row r="3027" spans="1:23" ht="35.1" customHeight="1" x14ac:dyDescent="0.25">
      <c r="A3027" s="27"/>
      <c r="B3027" s="27"/>
      <c r="C3027" s="3"/>
      <c r="D3027" s="4"/>
      <c r="E3027" s="28"/>
      <c r="F3027" s="28"/>
      <c r="G3027" s="28"/>
      <c r="H3027" s="28"/>
      <c r="I3027" s="28"/>
      <c r="J3027" s="28"/>
      <c r="K3027" s="28"/>
      <c r="L3027" s="28"/>
      <c r="M3027" s="28"/>
      <c r="N3027" s="28"/>
      <c r="O3027" s="28"/>
      <c r="T3027" s="28"/>
      <c r="U3027" s="61"/>
      <c r="V3027" s="3"/>
      <c r="W3027" s="3"/>
    </row>
    <row r="3028" spans="1:23" ht="35.1" customHeight="1" x14ac:dyDescent="0.25">
      <c r="A3028" s="27"/>
      <c r="B3028" s="27"/>
      <c r="C3028" s="3"/>
      <c r="D3028" s="4"/>
      <c r="E3028" s="28"/>
      <c r="F3028" s="28"/>
      <c r="G3028" s="28"/>
      <c r="H3028" s="28"/>
      <c r="I3028" s="28"/>
      <c r="J3028" s="28"/>
      <c r="K3028" s="28"/>
      <c r="L3028" s="28"/>
      <c r="M3028" s="28"/>
      <c r="N3028" s="28"/>
      <c r="O3028" s="28"/>
      <c r="T3028" s="28"/>
      <c r="U3028" s="61"/>
      <c r="V3028" s="3"/>
      <c r="W3028" s="3"/>
    </row>
    <row r="3029" spans="1:23" ht="35.1" customHeight="1" x14ac:dyDescent="0.25">
      <c r="A3029" s="27"/>
      <c r="B3029" s="27"/>
      <c r="C3029" s="3"/>
      <c r="D3029" s="4"/>
      <c r="E3029" s="28"/>
      <c r="F3029" s="28"/>
      <c r="G3029" s="28"/>
      <c r="H3029" s="28"/>
      <c r="I3029" s="28"/>
      <c r="J3029" s="28"/>
      <c r="K3029" s="28"/>
      <c r="L3029" s="28"/>
      <c r="M3029" s="28"/>
      <c r="N3029" s="28"/>
      <c r="O3029" s="28"/>
      <c r="T3029" s="28"/>
      <c r="U3029" s="61"/>
      <c r="V3029" s="3"/>
      <c r="W3029" s="3"/>
    </row>
    <row r="3030" spans="1:23" ht="35.1" customHeight="1" x14ac:dyDescent="0.25">
      <c r="A3030" s="27"/>
      <c r="B3030" s="27"/>
      <c r="C3030" s="3"/>
      <c r="D3030" s="4"/>
      <c r="E3030" s="28"/>
      <c r="F3030" s="28"/>
      <c r="G3030" s="28"/>
      <c r="H3030" s="28"/>
      <c r="I3030" s="28"/>
      <c r="J3030" s="28"/>
      <c r="K3030" s="28"/>
      <c r="L3030" s="28"/>
      <c r="M3030" s="28"/>
      <c r="N3030" s="28"/>
      <c r="O3030" s="28"/>
      <c r="T3030" s="28"/>
      <c r="U3030" s="61"/>
      <c r="V3030" s="3"/>
      <c r="W3030" s="3"/>
    </row>
    <row r="3031" spans="1:23" ht="35.1" customHeight="1" x14ac:dyDescent="0.25">
      <c r="A3031" s="27"/>
      <c r="B3031" s="27"/>
      <c r="C3031" s="3"/>
      <c r="D3031" s="4"/>
      <c r="E3031" s="28"/>
      <c r="F3031" s="28"/>
      <c r="G3031" s="28"/>
      <c r="H3031" s="28"/>
      <c r="I3031" s="28"/>
      <c r="J3031" s="28"/>
      <c r="K3031" s="28"/>
      <c r="L3031" s="28"/>
      <c r="M3031" s="28"/>
      <c r="N3031" s="28"/>
      <c r="O3031" s="28"/>
      <c r="T3031" s="28"/>
      <c r="U3031" s="61"/>
      <c r="V3031" s="3"/>
      <c r="W3031" s="3"/>
    </row>
    <row r="3032" spans="1:23" ht="35.1" customHeight="1" x14ac:dyDescent="0.25">
      <c r="A3032" s="27"/>
      <c r="B3032" s="27"/>
      <c r="C3032" s="3"/>
      <c r="D3032" s="4"/>
      <c r="E3032" s="28"/>
      <c r="F3032" s="28"/>
      <c r="G3032" s="28"/>
      <c r="H3032" s="28"/>
      <c r="I3032" s="28"/>
      <c r="J3032" s="28"/>
      <c r="K3032" s="28"/>
      <c r="L3032" s="28"/>
      <c r="M3032" s="28"/>
      <c r="N3032" s="28"/>
      <c r="O3032" s="28"/>
      <c r="T3032" s="28"/>
      <c r="U3032" s="61"/>
      <c r="V3032" s="3"/>
      <c r="W3032" s="3"/>
    </row>
    <row r="3033" spans="1:23" ht="35.1" customHeight="1" x14ac:dyDescent="0.25">
      <c r="A3033" s="27"/>
      <c r="B3033" s="27"/>
      <c r="C3033" s="3"/>
      <c r="D3033" s="4"/>
      <c r="E3033" s="28"/>
      <c r="F3033" s="28"/>
      <c r="G3033" s="28"/>
      <c r="H3033" s="28"/>
      <c r="I3033" s="28"/>
      <c r="J3033" s="28"/>
      <c r="K3033" s="28"/>
      <c r="L3033" s="28"/>
      <c r="M3033" s="28"/>
      <c r="N3033" s="28"/>
      <c r="O3033" s="28"/>
      <c r="T3033" s="28"/>
      <c r="U3033" s="61"/>
      <c r="V3033" s="3"/>
      <c r="W3033" s="3"/>
    </row>
    <row r="3034" spans="1:23" ht="35.1" customHeight="1" x14ac:dyDescent="0.25">
      <c r="A3034" s="27"/>
      <c r="B3034" s="27"/>
      <c r="C3034" s="3"/>
      <c r="D3034" s="4"/>
      <c r="E3034" s="28"/>
      <c r="F3034" s="28"/>
      <c r="G3034" s="28"/>
      <c r="H3034" s="28"/>
      <c r="I3034" s="28"/>
      <c r="J3034" s="28"/>
      <c r="K3034" s="28"/>
      <c r="L3034" s="28"/>
      <c r="M3034" s="28"/>
      <c r="N3034" s="28"/>
      <c r="O3034" s="28"/>
      <c r="T3034" s="28"/>
      <c r="U3034" s="61"/>
      <c r="V3034" s="3"/>
      <c r="W3034" s="3"/>
    </row>
    <row r="3035" spans="1:23" ht="35.1" customHeight="1" x14ac:dyDescent="0.25">
      <c r="A3035" s="27"/>
      <c r="B3035" s="27"/>
      <c r="C3035" s="3"/>
      <c r="D3035" s="4"/>
      <c r="E3035" s="28"/>
      <c r="F3035" s="28"/>
      <c r="G3035" s="28"/>
      <c r="H3035" s="28"/>
      <c r="I3035" s="28"/>
      <c r="J3035" s="28"/>
      <c r="K3035" s="28"/>
      <c r="L3035" s="28"/>
      <c r="M3035" s="28"/>
      <c r="N3035" s="28"/>
      <c r="O3035" s="28"/>
      <c r="T3035" s="28"/>
      <c r="U3035" s="61"/>
      <c r="V3035" s="3"/>
      <c r="W3035" s="3"/>
    </row>
    <row r="3036" spans="1:23" ht="35.1" customHeight="1" x14ac:dyDescent="0.25">
      <c r="A3036" s="27"/>
      <c r="B3036" s="27"/>
      <c r="C3036" s="3"/>
      <c r="D3036" s="4"/>
      <c r="E3036" s="28"/>
      <c r="F3036" s="28"/>
      <c r="G3036" s="28"/>
      <c r="H3036" s="28"/>
      <c r="I3036" s="28"/>
      <c r="J3036" s="28"/>
      <c r="K3036" s="28"/>
      <c r="L3036" s="28"/>
      <c r="M3036" s="28"/>
      <c r="N3036" s="28"/>
      <c r="O3036" s="28"/>
      <c r="T3036" s="28"/>
      <c r="U3036" s="61"/>
      <c r="V3036" s="3"/>
      <c r="W3036" s="3"/>
    </row>
    <row r="3037" spans="1:23" ht="35.1" customHeight="1" x14ac:dyDescent="0.25">
      <c r="A3037" s="27"/>
      <c r="B3037" s="27"/>
      <c r="C3037" s="3"/>
      <c r="D3037" s="4"/>
      <c r="E3037" s="28"/>
      <c r="F3037" s="28"/>
      <c r="G3037" s="28"/>
      <c r="H3037" s="28"/>
      <c r="I3037" s="28"/>
      <c r="J3037" s="28"/>
      <c r="K3037" s="28"/>
      <c r="L3037" s="28"/>
      <c r="M3037" s="28"/>
      <c r="N3037" s="28"/>
      <c r="O3037" s="28"/>
      <c r="T3037" s="28"/>
      <c r="U3037" s="61"/>
      <c r="V3037" s="3"/>
      <c r="W3037" s="3"/>
    </row>
    <row r="3038" spans="1:23" ht="35.1" customHeight="1" x14ac:dyDescent="0.25">
      <c r="A3038" s="27"/>
      <c r="B3038" s="27"/>
      <c r="C3038" s="3"/>
      <c r="D3038" s="4"/>
      <c r="E3038" s="28"/>
      <c r="F3038" s="28"/>
      <c r="G3038" s="28"/>
      <c r="H3038" s="28"/>
      <c r="I3038" s="28"/>
      <c r="J3038" s="28"/>
      <c r="K3038" s="28"/>
      <c r="L3038" s="28"/>
      <c r="M3038" s="28"/>
      <c r="N3038" s="28"/>
      <c r="O3038" s="28"/>
      <c r="T3038" s="28"/>
      <c r="U3038" s="61"/>
      <c r="V3038" s="3"/>
      <c r="W3038" s="3"/>
    </row>
    <row r="3039" spans="1:23" ht="35.1" customHeight="1" x14ac:dyDescent="0.25">
      <c r="A3039" s="27"/>
      <c r="B3039" s="27"/>
      <c r="C3039" s="3"/>
      <c r="D3039" s="4"/>
      <c r="E3039" s="28"/>
      <c r="F3039" s="28"/>
      <c r="G3039" s="28"/>
      <c r="H3039" s="28"/>
      <c r="I3039" s="28"/>
      <c r="J3039" s="28"/>
      <c r="K3039" s="28"/>
      <c r="L3039" s="28"/>
      <c r="M3039" s="28"/>
      <c r="N3039" s="28"/>
      <c r="O3039" s="28"/>
      <c r="T3039" s="28"/>
      <c r="U3039" s="61"/>
      <c r="V3039" s="3"/>
      <c r="W3039" s="3"/>
    </row>
    <row r="3040" spans="1:23" ht="35.1" customHeight="1" x14ac:dyDescent="0.25">
      <c r="A3040" s="27"/>
      <c r="B3040" s="27"/>
      <c r="C3040" s="3"/>
      <c r="D3040" s="4"/>
      <c r="E3040" s="28"/>
      <c r="F3040" s="28"/>
      <c r="G3040" s="28"/>
      <c r="H3040" s="28"/>
      <c r="I3040" s="28"/>
      <c r="J3040" s="28"/>
      <c r="K3040" s="28"/>
      <c r="L3040" s="28"/>
      <c r="M3040" s="28"/>
      <c r="N3040" s="28"/>
      <c r="O3040" s="28"/>
      <c r="T3040" s="28"/>
      <c r="U3040" s="61"/>
      <c r="V3040" s="3"/>
      <c r="W3040" s="3"/>
    </row>
    <row r="3041" spans="1:23" ht="35.1" customHeight="1" x14ac:dyDescent="0.25">
      <c r="A3041" s="27"/>
      <c r="B3041" s="27"/>
      <c r="C3041" s="3"/>
      <c r="D3041" s="4"/>
      <c r="E3041" s="28"/>
      <c r="F3041" s="28"/>
      <c r="G3041" s="28"/>
      <c r="H3041" s="28"/>
      <c r="I3041" s="28"/>
      <c r="J3041" s="28"/>
      <c r="K3041" s="28"/>
      <c r="L3041" s="28"/>
      <c r="M3041" s="28"/>
      <c r="N3041" s="28"/>
      <c r="O3041" s="28"/>
      <c r="T3041" s="28"/>
      <c r="U3041" s="61"/>
      <c r="V3041" s="3"/>
      <c r="W3041" s="3"/>
    </row>
    <row r="3042" spans="1:23" ht="35.1" customHeight="1" x14ac:dyDescent="0.25">
      <c r="A3042" s="27"/>
      <c r="B3042" s="27"/>
      <c r="C3042" s="3"/>
      <c r="D3042" s="4"/>
      <c r="E3042" s="28"/>
      <c r="F3042" s="28"/>
      <c r="G3042" s="28"/>
      <c r="H3042" s="28"/>
      <c r="I3042" s="28"/>
      <c r="J3042" s="28"/>
      <c r="K3042" s="28"/>
      <c r="L3042" s="28"/>
      <c r="M3042" s="28"/>
      <c r="N3042" s="28"/>
      <c r="O3042" s="28"/>
      <c r="T3042" s="28"/>
      <c r="U3042" s="61"/>
      <c r="V3042" s="3"/>
      <c r="W3042" s="3"/>
    </row>
    <row r="3043" spans="1:23" ht="35.1" customHeight="1" x14ac:dyDescent="0.25">
      <c r="A3043" s="27"/>
      <c r="B3043" s="27"/>
      <c r="C3043" s="3"/>
      <c r="D3043" s="4"/>
      <c r="E3043" s="28"/>
      <c r="F3043" s="28"/>
      <c r="G3043" s="28"/>
      <c r="H3043" s="28"/>
      <c r="I3043" s="28"/>
      <c r="J3043" s="28"/>
      <c r="K3043" s="28"/>
      <c r="L3043" s="28"/>
      <c r="M3043" s="28"/>
      <c r="N3043" s="28"/>
      <c r="O3043" s="28"/>
      <c r="T3043" s="28"/>
      <c r="U3043" s="61"/>
      <c r="V3043" s="3"/>
      <c r="W3043" s="3"/>
    </row>
    <row r="3044" spans="1:23" ht="35.1" customHeight="1" x14ac:dyDescent="0.25">
      <c r="A3044" s="27"/>
      <c r="B3044" s="27"/>
      <c r="C3044" s="3"/>
      <c r="D3044" s="4"/>
      <c r="E3044" s="28"/>
      <c r="F3044" s="28"/>
      <c r="G3044" s="28"/>
      <c r="H3044" s="28"/>
      <c r="I3044" s="28"/>
      <c r="J3044" s="28"/>
      <c r="K3044" s="28"/>
      <c r="L3044" s="28"/>
      <c r="M3044" s="28"/>
      <c r="N3044" s="28"/>
      <c r="O3044" s="28"/>
      <c r="T3044" s="28"/>
      <c r="U3044" s="61"/>
      <c r="V3044" s="3"/>
      <c r="W3044" s="3"/>
    </row>
    <row r="3045" spans="1:23" ht="35.1" customHeight="1" x14ac:dyDescent="0.25">
      <c r="A3045" s="27"/>
      <c r="B3045" s="27"/>
      <c r="C3045" s="3"/>
      <c r="D3045" s="4"/>
      <c r="E3045" s="28"/>
      <c r="F3045" s="28"/>
      <c r="G3045" s="28"/>
      <c r="H3045" s="28"/>
      <c r="I3045" s="28"/>
      <c r="J3045" s="28"/>
      <c r="K3045" s="28"/>
      <c r="L3045" s="28"/>
      <c r="M3045" s="28"/>
      <c r="N3045" s="28"/>
      <c r="O3045" s="28"/>
      <c r="T3045" s="28"/>
      <c r="U3045" s="61"/>
      <c r="V3045" s="3"/>
      <c r="W3045" s="3"/>
    </row>
    <row r="3046" spans="1:23" ht="35.1" customHeight="1" x14ac:dyDescent="0.25">
      <c r="A3046" s="27"/>
      <c r="B3046" s="27"/>
      <c r="C3046" s="3"/>
      <c r="D3046" s="4"/>
      <c r="E3046" s="28"/>
      <c r="F3046" s="28"/>
      <c r="G3046" s="28"/>
      <c r="H3046" s="28"/>
      <c r="I3046" s="28"/>
      <c r="J3046" s="28"/>
      <c r="K3046" s="28"/>
      <c r="L3046" s="28"/>
      <c r="M3046" s="28"/>
      <c r="N3046" s="28"/>
      <c r="O3046" s="28"/>
      <c r="T3046" s="28"/>
      <c r="U3046" s="61"/>
      <c r="V3046" s="3"/>
      <c r="W3046" s="3"/>
    </row>
    <row r="3047" spans="1:23" ht="35.1" customHeight="1" x14ac:dyDescent="0.25">
      <c r="A3047" s="27"/>
      <c r="B3047" s="27"/>
      <c r="C3047" s="3"/>
      <c r="D3047" s="4"/>
      <c r="E3047" s="28"/>
      <c r="F3047" s="28"/>
      <c r="G3047" s="28"/>
      <c r="H3047" s="28"/>
      <c r="I3047" s="28"/>
      <c r="J3047" s="28"/>
      <c r="K3047" s="28"/>
      <c r="L3047" s="28"/>
      <c r="M3047" s="28"/>
      <c r="N3047" s="28"/>
      <c r="O3047" s="28"/>
      <c r="T3047" s="28"/>
      <c r="U3047" s="61"/>
      <c r="V3047" s="3"/>
      <c r="W3047" s="3"/>
    </row>
    <row r="3048" spans="1:23" ht="35.1" customHeight="1" x14ac:dyDescent="0.25">
      <c r="A3048" s="27"/>
      <c r="B3048" s="27"/>
      <c r="C3048" s="3"/>
      <c r="D3048" s="4"/>
      <c r="E3048" s="28"/>
      <c r="F3048" s="28"/>
      <c r="G3048" s="28"/>
      <c r="H3048" s="28"/>
      <c r="I3048" s="28"/>
      <c r="J3048" s="28"/>
      <c r="K3048" s="28"/>
      <c r="L3048" s="28"/>
      <c r="M3048" s="28"/>
      <c r="N3048" s="28"/>
      <c r="O3048" s="28"/>
      <c r="T3048" s="28"/>
      <c r="U3048" s="61"/>
      <c r="V3048" s="3"/>
      <c r="W3048" s="3"/>
    </row>
    <row r="3049" spans="1:23" ht="35.1" customHeight="1" x14ac:dyDescent="0.25">
      <c r="A3049" s="27"/>
      <c r="B3049" s="27"/>
      <c r="C3049" s="3"/>
      <c r="D3049" s="4"/>
      <c r="E3049" s="28"/>
      <c r="F3049" s="28"/>
      <c r="G3049" s="28"/>
      <c r="H3049" s="28"/>
      <c r="I3049" s="28"/>
      <c r="J3049" s="28"/>
      <c r="K3049" s="28"/>
      <c r="L3049" s="28"/>
      <c r="M3049" s="28"/>
      <c r="N3049" s="28"/>
      <c r="O3049" s="28"/>
      <c r="T3049" s="28"/>
      <c r="U3049" s="61"/>
      <c r="V3049" s="3"/>
      <c r="W3049" s="3"/>
    </row>
    <row r="3050" spans="1:23" ht="35.1" customHeight="1" x14ac:dyDescent="0.25">
      <c r="A3050" s="27"/>
      <c r="B3050" s="27"/>
      <c r="C3050" s="3"/>
      <c r="D3050" s="4"/>
      <c r="E3050" s="28"/>
      <c r="F3050" s="28"/>
      <c r="G3050" s="28"/>
      <c r="H3050" s="28"/>
      <c r="I3050" s="28"/>
      <c r="J3050" s="28"/>
      <c r="K3050" s="28"/>
      <c r="L3050" s="28"/>
      <c r="M3050" s="28"/>
      <c r="N3050" s="28"/>
      <c r="O3050" s="28"/>
      <c r="T3050" s="28"/>
      <c r="U3050" s="61"/>
      <c r="V3050" s="3"/>
      <c r="W3050" s="3"/>
    </row>
    <row r="3051" spans="1:23" ht="35.1" customHeight="1" x14ac:dyDescent="0.25">
      <c r="A3051" s="27"/>
      <c r="B3051" s="27"/>
      <c r="C3051" s="3"/>
      <c r="D3051" s="4"/>
      <c r="E3051" s="28"/>
      <c r="F3051" s="28"/>
      <c r="G3051" s="28"/>
      <c r="H3051" s="28"/>
      <c r="I3051" s="28"/>
      <c r="J3051" s="28"/>
      <c r="K3051" s="28"/>
      <c r="L3051" s="28"/>
      <c r="M3051" s="28"/>
      <c r="N3051" s="28"/>
      <c r="O3051" s="28"/>
      <c r="T3051" s="28"/>
      <c r="U3051" s="61"/>
      <c r="V3051" s="3"/>
      <c r="W3051" s="3"/>
    </row>
    <row r="3052" spans="1:23" ht="35.1" customHeight="1" x14ac:dyDescent="0.25">
      <c r="A3052" s="27"/>
      <c r="B3052" s="27"/>
      <c r="C3052" s="3"/>
      <c r="D3052" s="4"/>
      <c r="E3052" s="28"/>
      <c r="F3052" s="28"/>
      <c r="G3052" s="28"/>
      <c r="H3052" s="28"/>
      <c r="I3052" s="28"/>
      <c r="J3052" s="28"/>
      <c r="K3052" s="28"/>
      <c r="L3052" s="28"/>
      <c r="M3052" s="28"/>
      <c r="N3052" s="28"/>
      <c r="O3052" s="28"/>
      <c r="T3052" s="28"/>
      <c r="U3052" s="61"/>
      <c r="V3052" s="3"/>
      <c r="W3052" s="3"/>
    </row>
    <row r="3053" spans="1:23" ht="35.1" customHeight="1" x14ac:dyDescent="0.25">
      <c r="A3053" s="27"/>
      <c r="B3053" s="27"/>
      <c r="C3053" s="3"/>
      <c r="D3053" s="4"/>
      <c r="E3053" s="28"/>
      <c r="F3053" s="28"/>
      <c r="G3053" s="28"/>
      <c r="H3053" s="28"/>
      <c r="I3053" s="28"/>
      <c r="J3053" s="28"/>
      <c r="K3053" s="28"/>
      <c r="L3053" s="28"/>
      <c r="M3053" s="28"/>
      <c r="N3053" s="28"/>
      <c r="O3053" s="28"/>
      <c r="T3053" s="28"/>
      <c r="U3053" s="61"/>
      <c r="V3053" s="3"/>
      <c r="W3053" s="3"/>
    </row>
    <row r="3054" spans="1:23" ht="35.1" customHeight="1" x14ac:dyDescent="0.25">
      <c r="A3054" s="27"/>
      <c r="B3054" s="27"/>
      <c r="C3054" s="3"/>
      <c r="D3054" s="4"/>
      <c r="E3054" s="28"/>
      <c r="F3054" s="28"/>
      <c r="G3054" s="28"/>
      <c r="H3054" s="28"/>
      <c r="I3054" s="28"/>
      <c r="J3054" s="28"/>
      <c r="K3054" s="28"/>
      <c r="L3054" s="28"/>
      <c r="M3054" s="28"/>
      <c r="N3054" s="28"/>
      <c r="O3054" s="28"/>
      <c r="T3054" s="28"/>
      <c r="U3054" s="61"/>
      <c r="V3054" s="3"/>
      <c r="W3054" s="3"/>
    </row>
    <row r="3055" spans="1:23" ht="35.1" customHeight="1" x14ac:dyDescent="0.25">
      <c r="A3055" s="27"/>
      <c r="B3055" s="27"/>
      <c r="C3055" s="3"/>
      <c r="D3055" s="4"/>
      <c r="E3055" s="28"/>
      <c r="F3055" s="28"/>
      <c r="G3055" s="28"/>
      <c r="H3055" s="28"/>
      <c r="I3055" s="28"/>
      <c r="J3055" s="28"/>
      <c r="K3055" s="28"/>
      <c r="L3055" s="28"/>
      <c r="M3055" s="28"/>
      <c r="N3055" s="28"/>
      <c r="O3055" s="28"/>
      <c r="T3055" s="28"/>
      <c r="U3055" s="61"/>
      <c r="V3055" s="3"/>
      <c r="W3055" s="3"/>
    </row>
    <row r="3056" spans="1:23" ht="35.1" customHeight="1" x14ac:dyDescent="0.25">
      <c r="A3056" s="27"/>
      <c r="B3056" s="27"/>
      <c r="C3056" s="3"/>
      <c r="D3056" s="4"/>
      <c r="E3056" s="28"/>
      <c r="F3056" s="28"/>
      <c r="G3056" s="28"/>
      <c r="H3056" s="28"/>
      <c r="I3056" s="28"/>
      <c r="J3056" s="28"/>
      <c r="K3056" s="28"/>
      <c r="L3056" s="28"/>
      <c r="M3056" s="28"/>
      <c r="N3056" s="28"/>
      <c r="O3056" s="28"/>
      <c r="T3056" s="28"/>
      <c r="U3056" s="61"/>
      <c r="V3056" s="3"/>
      <c r="W3056" s="3"/>
    </row>
    <row r="3057" spans="1:23" ht="35.1" customHeight="1" x14ac:dyDescent="0.25">
      <c r="A3057" s="27"/>
      <c r="B3057" s="27"/>
      <c r="C3057" s="3"/>
      <c r="D3057" s="4"/>
      <c r="E3057" s="28"/>
      <c r="F3057" s="28"/>
      <c r="G3057" s="28"/>
      <c r="H3057" s="28"/>
      <c r="I3057" s="28"/>
      <c r="J3057" s="28"/>
      <c r="K3057" s="28"/>
      <c r="L3057" s="28"/>
      <c r="M3057" s="28"/>
      <c r="N3057" s="28"/>
      <c r="O3057" s="28"/>
      <c r="T3057" s="28"/>
      <c r="U3057" s="61"/>
      <c r="V3057" s="3"/>
      <c r="W3057" s="3"/>
    </row>
    <row r="3058" spans="1:23" ht="35.1" customHeight="1" x14ac:dyDescent="0.25">
      <c r="A3058" s="27"/>
      <c r="B3058" s="27"/>
      <c r="C3058" s="3"/>
      <c r="D3058" s="4"/>
      <c r="E3058" s="28"/>
      <c r="F3058" s="28"/>
      <c r="G3058" s="28"/>
      <c r="H3058" s="28"/>
      <c r="I3058" s="28"/>
      <c r="J3058" s="28"/>
      <c r="K3058" s="28"/>
      <c r="L3058" s="28"/>
      <c r="M3058" s="28"/>
      <c r="N3058" s="28"/>
      <c r="O3058" s="28"/>
      <c r="T3058" s="28"/>
      <c r="U3058" s="61"/>
      <c r="V3058" s="3"/>
      <c r="W3058" s="3"/>
    </row>
    <row r="3059" spans="1:23" ht="35.1" customHeight="1" x14ac:dyDescent="0.25">
      <c r="A3059" s="27"/>
      <c r="B3059" s="27"/>
      <c r="C3059" s="3"/>
      <c r="D3059" s="4"/>
      <c r="E3059" s="28"/>
      <c r="F3059" s="28"/>
      <c r="G3059" s="28"/>
      <c r="H3059" s="28"/>
      <c r="I3059" s="28"/>
      <c r="J3059" s="28"/>
      <c r="K3059" s="28"/>
      <c r="L3059" s="28"/>
      <c r="M3059" s="28"/>
      <c r="N3059" s="28"/>
      <c r="O3059" s="28"/>
      <c r="T3059" s="28"/>
      <c r="U3059" s="61"/>
      <c r="V3059" s="3"/>
      <c r="W3059" s="3"/>
    </row>
    <row r="3060" spans="1:23" ht="35.1" customHeight="1" x14ac:dyDescent="0.25">
      <c r="A3060" s="27"/>
      <c r="B3060" s="27"/>
      <c r="C3060" s="3"/>
      <c r="D3060" s="4"/>
      <c r="E3060" s="28"/>
      <c r="F3060" s="28"/>
      <c r="G3060" s="28"/>
      <c r="H3060" s="28"/>
      <c r="I3060" s="28"/>
      <c r="J3060" s="28"/>
      <c r="K3060" s="28"/>
      <c r="L3060" s="28"/>
      <c r="M3060" s="28"/>
      <c r="N3060" s="28"/>
      <c r="O3060" s="28"/>
      <c r="T3060" s="28"/>
      <c r="U3060" s="61"/>
      <c r="V3060" s="3"/>
      <c r="W3060" s="3"/>
    </row>
    <row r="3061" spans="1:23" ht="35.1" customHeight="1" x14ac:dyDescent="0.25">
      <c r="A3061" s="27"/>
      <c r="B3061" s="27"/>
      <c r="C3061" s="3"/>
      <c r="D3061" s="4"/>
      <c r="E3061" s="28"/>
      <c r="F3061" s="28"/>
      <c r="G3061" s="28"/>
      <c r="H3061" s="28"/>
      <c r="I3061" s="28"/>
      <c r="J3061" s="28"/>
      <c r="K3061" s="28"/>
      <c r="L3061" s="28"/>
      <c r="M3061" s="28"/>
      <c r="N3061" s="28"/>
      <c r="O3061" s="28"/>
      <c r="T3061" s="28"/>
      <c r="U3061" s="61"/>
      <c r="V3061" s="3"/>
      <c r="W3061" s="3"/>
    </row>
    <row r="3062" spans="1:23" ht="35.1" customHeight="1" x14ac:dyDescent="0.25">
      <c r="A3062" s="27"/>
      <c r="B3062" s="27"/>
      <c r="C3062" s="3"/>
      <c r="D3062" s="4"/>
      <c r="E3062" s="28"/>
      <c r="F3062" s="28"/>
      <c r="G3062" s="28"/>
      <c r="H3062" s="28"/>
      <c r="I3062" s="28"/>
      <c r="J3062" s="28"/>
      <c r="K3062" s="28"/>
      <c r="L3062" s="28"/>
      <c r="M3062" s="28"/>
      <c r="N3062" s="28"/>
      <c r="O3062" s="28"/>
      <c r="T3062" s="28"/>
      <c r="U3062" s="61"/>
      <c r="V3062" s="3"/>
      <c r="W3062" s="3"/>
    </row>
    <row r="3063" spans="1:23" ht="35.1" customHeight="1" x14ac:dyDescent="0.25">
      <c r="A3063" s="27"/>
      <c r="B3063" s="27"/>
      <c r="C3063" s="3"/>
      <c r="D3063" s="4"/>
      <c r="E3063" s="28"/>
      <c r="F3063" s="28"/>
      <c r="G3063" s="28"/>
      <c r="H3063" s="28"/>
      <c r="I3063" s="28"/>
      <c r="J3063" s="28"/>
      <c r="K3063" s="28"/>
      <c r="L3063" s="28"/>
      <c r="M3063" s="28"/>
      <c r="N3063" s="28"/>
      <c r="O3063" s="28"/>
      <c r="T3063" s="28"/>
      <c r="U3063" s="61"/>
      <c r="V3063" s="3"/>
      <c r="W3063" s="3"/>
    </row>
    <row r="3064" spans="1:23" ht="35.1" customHeight="1" x14ac:dyDescent="0.25">
      <c r="A3064" s="27"/>
      <c r="B3064" s="27"/>
      <c r="C3064" s="3"/>
      <c r="D3064" s="4"/>
      <c r="E3064" s="28"/>
      <c r="F3064" s="28"/>
      <c r="G3064" s="28"/>
      <c r="H3064" s="28"/>
      <c r="I3064" s="28"/>
      <c r="J3064" s="28"/>
      <c r="K3064" s="28"/>
      <c r="L3064" s="28"/>
      <c r="M3064" s="28"/>
      <c r="N3064" s="28"/>
      <c r="O3064" s="28"/>
      <c r="T3064" s="28"/>
      <c r="U3064" s="61"/>
      <c r="V3064" s="3"/>
      <c r="W3064" s="3"/>
    </row>
    <row r="3065" spans="1:23" ht="35.1" customHeight="1" x14ac:dyDescent="0.25">
      <c r="A3065" s="27"/>
      <c r="B3065" s="27"/>
      <c r="C3065" s="3"/>
      <c r="D3065" s="4"/>
      <c r="E3065" s="28"/>
      <c r="F3065" s="28"/>
      <c r="G3065" s="28"/>
      <c r="H3065" s="28"/>
      <c r="I3065" s="28"/>
      <c r="J3065" s="28"/>
      <c r="K3065" s="28"/>
      <c r="L3065" s="28"/>
      <c r="M3065" s="28"/>
      <c r="N3065" s="28"/>
      <c r="O3065" s="28"/>
      <c r="T3065" s="28"/>
      <c r="U3065" s="61"/>
      <c r="V3065" s="3"/>
      <c r="W3065" s="3"/>
    </row>
    <row r="3066" spans="1:23" ht="35.1" customHeight="1" x14ac:dyDescent="0.25">
      <c r="A3066" s="27"/>
      <c r="B3066" s="27"/>
      <c r="C3066" s="3"/>
      <c r="D3066" s="4"/>
      <c r="E3066" s="28"/>
      <c r="F3066" s="28"/>
      <c r="G3066" s="28"/>
      <c r="H3066" s="28"/>
      <c r="I3066" s="28"/>
      <c r="J3066" s="28"/>
      <c r="K3066" s="28"/>
      <c r="L3066" s="28"/>
      <c r="M3066" s="28"/>
      <c r="N3066" s="28"/>
      <c r="O3066" s="28"/>
      <c r="T3066" s="28"/>
      <c r="U3066" s="61"/>
      <c r="V3066" s="3"/>
      <c r="W3066" s="3"/>
    </row>
    <row r="3067" spans="1:23" ht="35.1" customHeight="1" x14ac:dyDescent="0.25">
      <c r="A3067" s="27"/>
      <c r="B3067" s="27"/>
      <c r="C3067" s="3"/>
      <c r="D3067" s="4"/>
      <c r="E3067" s="28"/>
      <c r="F3067" s="28"/>
      <c r="G3067" s="28"/>
      <c r="H3067" s="28"/>
      <c r="I3067" s="28"/>
      <c r="J3067" s="28"/>
      <c r="K3067" s="28"/>
      <c r="L3067" s="28"/>
      <c r="M3067" s="28"/>
      <c r="N3067" s="28"/>
      <c r="O3067" s="28"/>
      <c r="T3067" s="28"/>
      <c r="U3067" s="61"/>
      <c r="V3067" s="3"/>
      <c r="W3067" s="3"/>
    </row>
    <row r="3068" spans="1:23" ht="35.1" customHeight="1" x14ac:dyDescent="0.25">
      <c r="A3068" s="27"/>
      <c r="B3068" s="27"/>
      <c r="C3068" s="3"/>
      <c r="D3068" s="4"/>
      <c r="E3068" s="28"/>
      <c r="F3068" s="28"/>
      <c r="G3068" s="28"/>
      <c r="H3068" s="28"/>
      <c r="I3068" s="28"/>
      <c r="J3068" s="28"/>
      <c r="K3068" s="28"/>
      <c r="L3068" s="28"/>
      <c r="M3068" s="28"/>
      <c r="N3068" s="28"/>
      <c r="O3068" s="28"/>
      <c r="T3068" s="28"/>
      <c r="U3068" s="61"/>
      <c r="V3068" s="3"/>
      <c r="W3068" s="3"/>
    </row>
    <row r="3069" spans="1:23" ht="35.1" customHeight="1" x14ac:dyDescent="0.25">
      <c r="A3069" s="27"/>
      <c r="B3069" s="27"/>
      <c r="C3069" s="3"/>
      <c r="D3069" s="4"/>
      <c r="E3069" s="28"/>
      <c r="F3069" s="28"/>
      <c r="G3069" s="28"/>
      <c r="H3069" s="28"/>
      <c r="I3069" s="28"/>
      <c r="J3069" s="28"/>
      <c r="K3069" s="28"/>
      <c r="L3069" s="28"/>
      <c r="M3069" s="28"/>
      <c r="N3069" s="28"/>
      <c r="O3069" s="28"/>
      <c r="T3069" s="28"/>
      <c r="U3069" s="61"/>
      <c r="V3069" s="3"/>
      <c r="W3069" s="3"/>
    </row>
    <row r="3070" spans="1:23" ht="35.1" customHeight="1" x14ac:dyDescent="0.25">
      <c r="A3070" s="27"/>
      <c r="B3070" s="27"/>
      <c r="C3070" s="3"/>
      <c r="D3070" s="4"/>
      <c r="E3070" s="28"/>
      <c r="F3070" s="28"/>
      <c r="G3070" s="28"/>
      <c r="H3070" s="28"/>
      <c r="I3070" s="28"/>
      <c r="J3070" s="28"/>
      <c r="K3070" s="28"/>
      <c r="L3070" s="28"/>
      <c r="M3070" s="28"/>
      <c r="N3070" s="28"/>
      <c r="O3070" s="28"/>
      <c r="T3070" s="28"/>
      <c r="U3070" s="61"/>
      <c r="V3070" s="3"/>
      <c r="W3070" s="3"/>
    </row>
    <row r="3071" spans="1:23" ht="35.1" customHeight="1" x14ac:dyDescent="0.25">
      <c r="A3071" s="27"/>
      <c r="B3071" s="27"/>
      <c r="C3071" s="3"/>
      <c r="D3071" s="4"/>
      <c r="E3071" s="28"/>
      <c r="F3071" s="28"/>
      <c r="G3071" s="28"/>
      <c r="H3071" s="28"/>
      <c r="I3071" s="28"/>
      <c r="J3071" s="28"/>
      <c r="K3071" s="28"/>
      <c r="L3071" s="28"/>
      <c r="M3071" s="28"/>
      <c r="N3071" s="28"/>
      <c r="O3071" s="28"/>
      <c r="T3071" s="28"/>
      <c r="U3071" s="61"/>
      <c r="V3071" s="3"/>
      <c r="W3071" s="3"/>
    </row>
    <row r="3072" spans="1:23" ht="35.1" customHeight="1" x14ac:dyDescent="0.25">
      <c r="A3072" s="27"/>
      <c r="B3072" s="27"/>
      <c r="C3072" s="3"/>
      <c r="D3072" s="4"/>
      <c r="E3072" s="28"/>
      <c r="F3072" s="28"/>
      <c r="G3072" s="28"/>
      <c r="H3072" s="28"/>
      <c r="I3072" s="28"/>
      <c r="J3072" s="28"/>
      <c r="K3072" s="28"/>
      <c r="L3072" s="28"/>
      <c r="M3072" s="28"/>
      <c r="N3072" s="28"/>
      <c r="O3072" s="28"/>
      <c r="T3072" s="28"/>
      <c r="U3072" s="61"/>
      <c r="V3072" s="3"/>
      <c r="W3072" s="3"/>
    </row>
    <row r="3073" spans="1:23" ht="35.1" customHeight="1" x14ac:dyDescent="0.25">
      <c r="A3073" s="27"/>
      <c r="B3073" s="27"/>
      <c r="C3073" s="3"/>
      <c r="D3073" s="4"/>
      <c r="E3073" s="28"/>
      <c r="F3073" s="28"/>
      <c r="G3073" s="28"/>
      <c r="H3073" s="28"/>
      <c r="I3073" s="28"/>
      <c r="J3073" s="28"/>
      <c r="K3073" s="28"/>
      <c r="L3073" s="28"/>
      <c r="M3073" s="28"/>
      <c r="N3073" s="28"/>
      <c r="O3073" s="28"/>
      <c r="T3073" s="28"/>
      <c r="U3073" s="61"/>
      <c r="V3073" s="3"/>
      <c r="W3073" s="3"/>
    </row>
    <row r="3074" spans="1:23" ht="35.1" customHeight="1" x14ac:dyDescent="0.25">
      <c r="A3074" s="27"/>
      <c r="B3074" s="27"/>
      <c r="C3074" s="3"/>
      <c r="D3074" s="4"/>
      <c r="E3074" s="28"/>
      <c r="F3074" s="28"/>
      <c r="G3074" s="28"/>
      <c r="H3074" s="28"/>
      <c r="I3074" s="28"/>
      <c r="J3074" s="28"/>
      <c r="K3074" s="28"/>
      <c r="L3074" s="28"/>
      <c r="M3074" s="28"/>
      <c r="N3074" s="28"/>
      <c r="O3074" s="28"/>
      <c r="T3074" s="28"/>
      <c r="U3074" s="61"/>
      <c r="V3074" s="3"/>
      <c r="W3074" s="3"/>
    </row>
    <row r="3075" spans="1:23" ht="35.1" customHeight="1" x14ac:dyDescent="0.25">
      <c r="A3075" s="27"/>
      <c r="B3075" s="27"/>
      <c r="C3075" s="3"/>
      <c r="D3075" s="4"/>
      <c r="E3075" s="28"/>
      <c r="F3075" s="28"/>
      <c r="G3075" s="28"/>
      <c r="H3075" s="28"/>
      <c r="I3075" s="28"/>
      <c r="J3075" s="28"/>
      <c r="K3075" s="28"/>
      <c r="L3075" s="28"/>
      <c r="M3075" s="28"/>
      <c r="N3075" s="28"/>
      <c r="O3075" s="28"/>
      <c r="T3075" s="28"/>
      <c r="U3075" s="61"/>
      <c r="V3075" s="3"/>
      <c r="W3075" s="3"/>
    </row>
    <row r="3076" spans="1:23" ht="35.1" customHeight="1" x14ac:dyDescent="0.25">
      <c r="A3076" s="27"/>
      <c r="B3076" s="27"/>
      <c r="C3076" s="3"/>
      <c r="D3076" s="4"/>
      <c r="E3076" s="28"/>
      <c r="F3076" s="28"/>
      <c r="G3076" s="28"/>
      <c r="H3076" s="28"/>
      <c r="I3076" s="28"/>
      <c r="J3076" s="28"/>
      <c r="K3076" s="28"/>
      <c r="L3076" s="28"/>
      <c r="M3076" s="28"/>
      <c r="N3076" s="28"/>
      <c r="O3076" s="28"/>
      <c r="T3076" s="28"/>
      <c r="U3076" s="61"/>
      <c r="V3076" s="3"/>
      <c r="W3076" s="3"/>
    </row>
    <row r="3077" spans="1:23" ht="35.1" customHeight="1" x14ac:dyDescent="0.25">
      <c r="A3077" s="27"/>
      <c r="B3077" s="27"/>
      <c r="C3077" s="3"/>
      <c r="D3077" s="4"/>
      <c r="E3077" s="28"/>
      <c r="F3077" s="28"/>
      <c r="G3077" s="28"/>
      <c r="H3077" s="28"/>
      <c r="I3077" s="28"/>
      <c r="J3077" s="28"/>
      <c r="K3077" s="28"/>
      <c r="L3077" s="28"/>
      <c r="M3077" s="28"/>
      <c r="N3077" s="28"/>
      <c r="O3077" s="28"/>
      <c r="T3077" s="28"/>
      <c r="U3077" s="61"/>
      <c r="V3077" s="3"/>
      <c r="W3077" s="3"/>
    </row>
    <row r="3078" spans="1:23" ht="35.1" customHeight="1" x14ac:dyDescent="0.25">
      <c r="A3078" s="27"/>
      <c r="B3078" s="27"/>
      <c r="C3078" s="3"/>
      <c r="D3078" s="4"/>
      <c r="E3078" s="28"/>
      <c r="F3078" s="28"/>
      <c r="G3078" s="28"/>
      <c r="H3078" s="28"/>
      <c r="I3078" s="28"/>
      <c r="J3078" s="28"/>
      <c r="K3078" s="28"/>
      <c r="L3078" s="28"/>
      <c r="M3078" s="28"/>
      <c r="N3078" s="28"/>
      <c r="O3078" s="28"/>
      <c r="T3078" s="28"/>
      <c r="U3078" s="61"/>
      <c r="V3078" s="3"/>
      <c r="W3078" s="3"/>
    </row>
    <row r="3079" spans="1:23" ht="35.1" customHeight="1" x14ac:dyDescent="0.25">
      <c r="A3079" s="27"/>
      <c r="B3079" s="27"/>
      <c r="C3079" s="3"/>
      <c r="D3079" s="4"/>
      <c r="E3079" s="28"/>
      <c r="F3079" s="28"/>
      <c r="G3079" s="28"/>
      <c r="H3079" s="28"/>
      <c r="I3079" s="28"/>
      <c r="J3079" s="28"/>
      <c r="K3079" s="28"/>
      <c r="L3079" s="28"/>
      <c r="M3079" s="28"/>
      <c r="N3079" s="28"/>
      <c r="O3079" s="28"/>
      <c r="T3079" s="28"/>
      <c r="U3079" s="61"/>
      <c r="V3079" s="3"/>
      <c r="W3079" s="3"/>
    </row>
    <row r="3080" spans="1:23" ht="35.1" customHeight="1" x14ac:dyDescent="0.25">
      <c r="A3080" s="27"/>
      <c r="B3080" s="27"/>
      <c r="C3080" s="3"/>
      <c r="D3080" s="4"/>
      <c r="E3080" s="28"/>
      <c r="F3080" s="28"/>
      <c r="G3080" s="28"/>
      <c r="H3080" s="28"/>
      <c r="I3080" s="28"/>
      <c r="J3080" s="28"/>
      <c r="K3080" s="28"/>
      <c r="L3080" s="28"/>
      <c r="M3080" s="28"/>
      <c r="N3080" s="28"/>
      <c r="O3080" s="28"/>
      <c r="T3080" s="28"/>
      <c r="U3080" s="61"/>
      <c r="V3080" s="3"/>
      <c r="W3080" s="3"/>
    </row>
    <row r="3081" spans="1:23" ht="35.1" customHeight="1" x14ac:dyDescent="0.25">
      <c r="A3081" s="27"/>
      <c r="B3081" s="27"/>
      <c r="C3081" s="3"/>
      <c r="D3081" s="4"/>
      <c r="E3081" s="28"/>
      <c r="F3081" s="28"/>
      <c r="G3081" s="28"/>
      <c r="H3081" s="28"/>
      <c r="I3081" s="28"/>
      <c r="J3081" s="28"/>
      <c r="K3081" s="28"/>
      <c r="L3081" s="28"/>
      <c r="M3081" s="28"/>
      <c r="N3081" s="28"/>
      <c r="O3081" s="28"/>
      <c r="T3081" s="28"/>
      <c r="U3081" s="61"/>
      <c r="V3081" s="3"/>
      <c r="W3081" s="3"/>
    </row>
    <row r="3082" spans="1:23" ht="35.1" customHeight="1" x14ac:dyDescent="0.25">
      <c r="A3082" s="27"/>
      <c r="B3082" s="27"/>
      <c r="C3082" s="3"/>
      <c r="D3082" s="4"/>
      <c r="E3082" s="28"/>
      <c r="F3082" s="28"/>
      <c r="G3082" s="28"/>
      <c r="H3082" s="28"/>
      <c r="I3082" s="28"/>
      <c r="J3082" s="28"/>
      <c r="K3082" s="28"/>
      <c r="L3082" s="28"/>
      <c r="M3082" s="28"/>
      <c r="N3082" s="28"/>
      <c r="O3082" s="28"/>
      <c r="T3082" s="28"/>
      <c r="U3082" s="61"/>
      <c r="V3082" s="3"/>
      <c r="W3082" s="3"/>
    </row>
    <row r="3083" spans="1:23" ht="35.1" customHeight="1" x14ac:dyDescent="0.25">
      <c r="A3083" s="27"/>
      <c r="B3083" s="27"/>
      <c r="C3083" s="3"/>
      <c r="D3083" s="4"/>
      <c r="E3083" s="28"/>
      <c r="F3083" s="28"/>
      <c r="G3083" s="28"/>
      <c r="H3083" s="28"/>
      <c r="I3083" s="28"/>
      <c r="J3083" s="28"/>
      <c r="K3083" s="28"/>
      <c r="L3083" s="28"/>
      <c r="M3083" s="28"/>
      <c r="N3083" s="28"/>
      <c r="O3083" s="28"/>
      <c r="T3083" s="28"/>
      <c r="U3083" s="61"/>
      <c r="V3083" s="3"/>
      <c r="W3083" s="3"/>
    </row>
    <row r="3084" spans="1:23" ht="35.1" customHeight="1" x14ac:dyDescent="0.25">
      <c r="A3084" s="27"/>
      <c r="B3084" s="27"/>
      <c r="C3084" s="3"/>
      <c r="D3084" s="4"/>
      <c r="E3084" s="28"/>
      <c r="F3084" s="28"/>
      <c r="G3084" s="28"/>
      <c r="H3084" s="28"/>
      <c r="I3084" s="28"/>
      <c r="J3084" s="28"/>
      <c r="K3084" s="28"/>
      <c r="L3084" s="28"/>
      <c r="M3084" s="28"/>
      <c r="N3084" s="28"/>
      <c r="O3084" s="28"/>
      <c r="T3084" s="28"/>
      <c r="U3084" s="61"/>
      <c r="V3084" s="3"/>
      <c r="W3084" s="3"/>
    </row>
    <row r="3085" spans="1:23" ht="35.1" customHeight="1" x14ac:dyDescent="0.25">
      <c r="A3085" s="27"/>
      <c r="B3085" s="27"/>
      <c r="C3085" s="3"/>
      <c r="D3085" s="4"/>
      <c r="E3085" s="28"/>
      <c r="F3085" s="28"/>
      <c r="G3085" s="28"/>
      <c r="H3085" s="28"/>
      <c r="I3085" s="28"/>
      <c r="J3085" s="28"/>
      <c r="K3085" s="28"/>
      <c r="L3085" s="28"/>
      <c r="M3085" s="28"/>
      <c r="N3085" s="28"/>
      <c r="O3085" s="28"/>
      <c r="T3085" s="28"/>
      <c r="U3085" s="61"/>
      <c r="V3085" s="3"/>
      <c r="W3085" s="3"/>
    </row>
    <row r="3086" spans="1:23" ht="35.1" customHeight="1" x14ac:dyDescent="0.25">
      <c r="A3086" s="27"/>
      <c r="B3086" s="27"/>
      <c r="C3086" s="3"/>
      <c r="D3086" s="4"/>
      <c r="E3086" s="28"/>
      <c r="F3086" s="28"/>
      <c r="G3086" s="28"/>
      <c r="H3086" s="28"/>
      <c r="I3086" s="28"/>
      <c r="J3086" s="28"/>
      <c r="K3086" s="28"/>
      <c r="L3086" s="28"/>
      <c r="M3086" s="28"/>
      <c r="N3086" s="28"/>
      <c r="O3086" s="28"/>
      <c r="T3086" s="28"/>
      <c r="U3086" s="61"/>
      <c r="V3086" s="3"/>
      <c r="W3086" s="3"/>
    </row>
    <row r="3087" spans="1:23" ht="35.1" customHeight="1" x14ac:dyDescent="0.25">
      <c r="A3087" s="27"/>
      <c r="B3087" s="27"/>
      <c r="C3087" s="3"/>
      <c r="D3087" s="4"/>
      <c r="E3087" s="28"/>
      <c r="F3087" s="28"/>
      <c r="G3087" s="28"/>
      <c r="H3087" s="28"/>
      <c r="I3087" s="28"/>
      <c r="J3087" s="28"/>
      <c r="K3087" s="28"/>
      <c r="L3087" s="28"/>
      <c r="M3087" s="28"/>
      <c r="N3087" s="28"/>
      <c r="O3087" s="28"/>
      <c r="T3087" s="28"/>
      <c r="U3087" s="61"/>
      <c r="V3087" s="3"/>
      <c r="W3087" s="3"/>
    </row>
    <row r="3088" spans="1:23" ht="35.1" customHeight="1" x14ac:dyDescent="0.25">
      <c r="A3088" s="27"/>
      <c r="B3088" s="27"/>
      <c r="C3088" s="3"/>
      <c r="D3088" s="4"/>
      <c r="E3088" s="28"/>
      <c r="F3088" s="28"/>
      <c r="G3088" s="28"/>
      <c r="H3088" s="28"/>
      <c r="I3088" s="28"/>
      <c r="J3088" s="28"/>
      <c r="K3088" s="28"/>
      <c r="L3088" s="28"/>
      <c r="M3088" s="28"/>
      <c r="N3088" s="28"/>
      <c r="O3088" s="28"/>
      <c r="T3088" s="28"/>
      <c r="U3088" s="61"/>
      <c r="V3088" s="3"/>
      <c r="W3088" s="3"/>
    </row>
    <row r="3089" spans="1:23" ht="35.1" customHeight="1" x14ac:dyDescent="0.25">
      <c r="A3089" s="27"/>
      <c r="B3089" s="27"/>
      <c r="C3089" s="3"/>
      <c r="D3089" s="4"/>
      <c r="E3089" s="28"/>
      <c r="F3089" s="28"/>
      <c r="G3089" s="28"/>
      <c r="H3089" s="28"/>
      <c r="I3089" s="28"/>
      <c r="J3089" s="28"/>
      <c r="K3089" s="28"/>
      <c r="L3089" s="28"/>
      <c r="M3089" s="28"/>
      <c r="N3089" s="28"/>
      <c r="O3089" s="28"/>
      <c r="T3089" s="28"/>
      <c r="U3089" s="61"/>
      <c r="V3089" s="3"/>
      <c r="W3089" s="3"/>
    </row>
    <row r="3090" spans="1:23" ht="35.1" customHeight="1" x14ac:dyDescent="0.25">
      <c r="A3090" s="27"/>
      <c r="B3090" s="27"/>
      <c r="C3090" s="3"/>
      <c r="D3090" s="4"/>
      <c r="E3090" s="28"/>
      <c r="F3090" s="28"/>
      <c r="G3090" s="28"/>
      <c r="H3090" s="28"/>
      <c r="I3090" s="28"/>
      <c r="J3090" s="28"/>
      <c r="K3090" s="28"/>
      <c r="L3090" s="28"/>
      <c r="M3090" s="28"/>
      <c r="N3090" s="28"/>
      <c r="O3090" s="28"/>
      <c r="T3090" s="28"/>
      <c r="U3090" s="61"/>
      <c r="V3090" s="3"/>
      <c r="W3090" s="3"/>
    </row>
    <row r="3091" spans="1:23" ht="35.1" customHeight="1" x14ac:dyDescent="0.25">
      <c r="A3091" s="27"/>
      <c r="B3091" s="27"/>
      <c r="C3091" s="3"/>
      <c r="D3091" s="4"/>
      <c r="E3091" s="28"/>
      <c r="F3091" s="28"/>
      <c r="G3091" s="28"/>
      <c r="H3091" s="28"/>
      <c r="I3091" s="28"/>
      <c r="J3091" s="28"/>
      <c r="K3091" s="28"/>
      <c r="L3091" s="28"/>
      <c r="M3091" s="28"/>
      <c r="N3091" s="28"/>
      <c r="O3091" s="28"/>
      <c r="T3091" s="28"/>
      <c r="U3091" s="61"/>
      <c r="V3091" s="3"/>
      <c r="W3091" s="3"/>
    </row>
    <row r="3092" spans="1:23" ht="35.1" customHeight="1" x14ac:dyDescent="0.25">
      <c r="A3092" s="27"/>
      <c r="B3092" s="27"/>
      <c r="C3092" s="3"/>
      <c r="D3092" s="4"/>
      <c r="E3092" s="28"/>
      <c r="F3092" s="28"/>
      <c r="G3092" s="28"/>
      <c r="H3092" s="28"/>
      <c r="I3092" s="28"/>
      <c r="J3092" s="28"/>
      <c r="K3092" s="28"/>
      <c r="L3092" s="28"/>
      <c r="M3092" s="28"/>
      <c r="N3092" s="28"/>
      <c r="O3092" s="28"/>
      <c r="T3092" s="28"/>
      <c r="U3092" s="61"/>
      <c r="V3092" s="3"/>
      <c r="W3092" s="3"/>
    </row>
    <row r="3093" spans="1:23" ht="35.1" customHeight="1" x14ac:dyDescent="0.25">
      <c r="A3093" s="27"/>
      <c r="B3093" s="27"/>
      <c r="C3093" s="3"/>
      <c r="D3093" s="4"/>
      <c r="E3093" s="28"/>
      <c r="F3093" s="28"/>
      <c r="G3093" s="28"/>
      <c r="H3093" s="28"/>
      <c r="I3093" s="28"/>
      <c r="J3093" s="28"/>
      <c r="K3093" s="28"/>
      <c r="L3093" s="28"/>
      <c r="M3093" s="28"/>
      <c r="N3093" s="28"/>
      <c r="O3093" s="28"/>
      <c r="T3093" s="28"/>
      <c r="U3093" s="61"/>
      <c r="V3093" s="3"/>
      <c r="W3093" s="3"/>
    </row>
    <row r="3094" spans="1:23" ht="35.1" customHeight="1" x14ac:dyDescent="0.25">
      <c r="A3094" s="27"/>
      <c r="B3094" s="27"/>
      <c r="C3094" s="3"/>
      <c r="D3094" s="4"/>
      <c r="E3094" s="28"/>
      <c r="F3094" s="28"/>
      <c r="G3094" s="28"/>
      <c r="H3094" s="28"/>
      <c r="I3094" s="28"/>
      <c r="J3094" s="28"/>
      <c r="K3094" s="28"/>
      <c r="L3094" s="28"/>
      <c r="M3094" s="28"/>
      <c r="N3094" s="28"/>
      <c r="O3094" s="28"/>
      <c r="T3094" s="28"/>
      <c r="U3094" s="61"/>
      <c r="V3094" s="3"/>
      <c r="W3094" s="3"/>
    </row>
    <row r="3095" spans="1:23" ht="35.1" customHeight="1" x14ac:dyDescent="0.25">
      <c r="A3095" s="27"/>
      <c r="B3095" s="27"/>
      <c r="C3095" s="3"/>
      <c r="D3095" s="4"/>
      <c r="E3095" s="28"/>
      <c r="F3095" s="28"/>
      <c r="G3095" s="28"/>
      <c r="H3095" s="28"/>
      <c r="I3095" s="28"/>
      <c r="J3095" s="28"/>
      <c r="K3095" s="28"/>
      <c r="L3095" s="28"/>
      <c r="M3095" s="28"/>
      <c r="N3095" s="28"/>
      <c r="O3095" s="28"/>
      <c r="T3095" s="28"/>
      <c r="U3095" s="61"/>
      <c r="V3095" s="3"/>
      <c r="W3095" s="3"/>
    </row>
    <row r="3096" spans="1:23" ht="35.1" customHeight="1" x14ac:dyDescent="0.25">
      <c r="A3096" s="27"/>
      <c r="B3096" s="27"/>
      <c r="C3096" s="3"/>
      <c r="D3096" s="4"/>
      <c r="E3096" s="28"/>
      <c r="F3096" s="28"/>
      <c r="G3096" s="28"/>
      <c r="H3096" s="28"/>
      <c r="I3096" s="28"/>
      <c r="J3096" s="28"/>
      <c r="K3096" s="28"/>
      <c r="L3096" s="28"/>
      <c r="M3096" s="28"/>
      <c r="N3096" s="28"/>
      <c r="O3096" s="28"/>
      <c r="T3096" s="28"/>
      <c r="U3096" s="61"/>
      <c r="V3096" s="3"/>
      <c r="W3096" s="3"/>
    </row>
    <row r="3097" spans="1:23" ht="35.1" customHeight="1" x14ac:dyDescent="0.25">
      <c r="A3097" s="27"/>
      <c r="B3097" s="27"/>
      <c r="C3097" s="3"/>
      <c r="D3097" s="4"/>
      <c r="E3097" s="28"/>
      <c r="F3097" s="28"/>
      <c r="G3097" s="28"/>
      <c r="H3097" s="28"/>
      <c r="I3097" s="28"/>
      <c r="J3097" s="28"/>
      <c r="K3097" s="28"/>
      <c r="L3097" s="28"/>
      <c r="M3097" s="28"/>
      <c r="N3097" s="28"/>
      <c r="O3097" s="28"/>
      <c r="T3097" s="28"/>
      <c r="U3097" s="61"/>
      <c r="V3097" s="3"/>
      <c r="W3097" s="3"/>
    </row>
    <row r="3098" spans="1:23" ht="35.1" customHeight="1" x14ac:dyDescent="0.25">
      <c r="A3098" s="27"/>
      <c r="B3098" s="27"/>
      <c r="C3098" s="3"/>
      <c r="D3098" s="4"/>
      <c r="E3098" s="28"/>
      <c r="F3098" s="28"/>
      <c r="G3098" s="28"/>
      <c r="H3098" s="28"/>
      <c r="I3098" s="28"/>
      <c r="J3098" s="28"/>
      <c r="K3098" s="28"/>
      <c r="L3098" s="28"/>
      <c r="M3098" s="28"/>
      <c r="N3098" s="28"/>
      <c r="O3098" s="28"/>
      <c r="T3098" s="28"/>
      <c r="U3098" s="61"/>
      <c r="V3098" s="3"/>
      <c r="W3098" s="3"/>
    </row>
    <row r="3099" spans="1:23" ht="35.1" customHeight="1" x14ac:dyDescent="0.25">
      <c r="A3099" s="27"/>
      <c r="B3099" s="27"/>
      <c r="C3099" s="3"/>
      <c r="D3099" s="4"/>
      <c r="E3099" s="28"/>
      <c r="F3099" s="28"/>
      <c r="G3099" s="28"/>
      <c r="H3099" s="28"/>
      <c r="I3099" s="28"/>
      <c r="J3099" s="28"/>
      <c r="K3099" s="28"/>
      <c r="L3099" s="28"/>
      <c r="M3099" s="28"/>
      <c r="N3099" s="28"/>
      <c r="O3099" s="28"/>
      <c r="T3099" s="28"/>
      <c r="U3099" s="61"/>
      <c r="V3099" s="3"/>
      <c r="W3099" s="3"/>
    </row>
    <row r="3100" spans="1:23" ht="35.1" customHeight="1" x14ac:dyDescent="0.25">
      <c r="A3100" s="27"/>
      <c r="B3100" s="27"/>
      <c r="C3100" s="3"/>
      <c r="D3100" s="4"/>
      <c r="E3100" s="28"/>
      <c r="F3100" s="28"/>
      <c r="G3100" s="28"/>
      <c r="H3100" s="28"/>
      <c r="I3100" s="28"/>
      <c r="J3100" s="28"/>
      <c r="K3100" s="28"/>
      <c r="L3100" s="28"/>
      <c r="M3100" s="28"/>
      <c r="N3100" s="28"/>
      <c r="O3100" s="28"/>
      <c r="T3100" s="28"/>
      <c r="U3100" s="61"/>
      <c r="V3100" s="3"/>
      <c r="W3100" s="3"/>
    </row>
    <row r="3101" spans="1:23" ht="35.1" customHeight="1" x14ac:dyDescent="0.25">
      <c r="A3101" s="27"/>
      <c r="B3101" s="27"/>
      <c r="C3101" s="3"/>
      <c r="D3101" s="4"/>
      <c r="E3101" s="28"/>
      <c r="F3101" s="28"/>
      <c r="G3101" s="28"/>
      <c r="H3101" s="28"/>
      <c r="I3101" s="28"/>
      <c r="J3101" s="28"/>
      <c r="K3101" s="28"/>
      <c r="L3101" s="28"/>
      <c r="M3101" s="28"/>
      <c r="N3101" s="28"/>
      <c r="O3101" s="28"/>
      <c r="T3101" s="28"/>
      <c r="U3101" s="61"/>
      <c r="V3101" s="3"/>
      <c r="W3101" s="3"/>
    </row>
    <row r="3102" spans="1:23" ht="35.1" customHeight="1" x14ac:dyDescent="0.25">
      <c r="A3102" s="27"/>
      <c r="B3102" s="27"/>
      <c r="C3102" s="3"/>
      <c r="D3102" s="4"/>
      <c r="E3102" s="28"/>
      <c r="F3102" s="28"/>
      <c r="G3102" s="28"/>
      <c r="H3102" s="28"/>
      <c r="I3102" s="28"/>
      <c r="J3102" s="28"/>
      <c r="K3102" s="28"/>
      <c r="L3102" s="28"/>
      <c r="M3102" s="28"/>
      <c r="N3102" s="28"/>
      <c r="O3102" s="28"/>
      <c r="T3102" s="28"/>
      <c r="U3102" s="61"/>
      <c r="V3102" s="3"/>
      <c r="W3102" s="3"/>
    </row>
    <row r="3103" spans="1:23" ht="35.1" customHeight="1" x14ac:dyDescent="0.25">
      <c r="A3103" s="27"/>
      <c r="B3103" s="27"/>
      <c r="C3103" s="3"/>
      <c r="D3103" s="4"/>
      <c r="E3103" s="28"/>
      <c r="F3103" s="28"/>
      <c r="G3103" s="28"/>
      <c r="H3103" s="28"/>
      <c r="I3103" s="28"/>
      <c r="J3103" s="28"/>
      <c r="K3103" s="28"/>
      <c r="L3103" s="28"/>
      <c r="M3103" s="28"/>
      <c r="N3103" s="28"/>
      <c r="O3103" s="28"/>
      <c r="T3103" s="28"/>
      <c r="U3103" s="61"/>
      <c r="V3103" s="3"/>
      <c r="W3103" s="3"/>
    </row>
    <row r="3104" spans="1:23" ht="35.1" customHeight="1" x14ac:dyDescent="0.25">
      <c r="A3104" s="27"/>
      <c r="B3104" s="27"/>
      <c r="C3104" s="3"/>
      <c r="D3104" s="4"/>
      <c r="E3104" s="28"/>
      <c r="F3104" s="28"/>
      <c r="G3104" s="28"/>
      <c r="H3104" s="28"/>
      <c r="I3104" s="28"/>
      <c r="J3104" s="28"/>
      <c r="K3104" s="28"/>
      <c r="L3104" s="28"/>
      <c r="M3104" s="28"/>
      <c r="N3104" s="28"/>
      <c r="O3104" s="28"/>
      <c r="T3104" s="28"/>
      <c r="U3104" s="61"/>
      <c r="V3104" s="3"/>
      <c r="W3104" s="3"/>
    </row>
    <row r="3105" spans="1:23" ht="35.1" customHeight="1" x14ac:dyDescent="0.25">
      <c r="A3105" s="27"/>
      <c r="B3105" s="27"/>
      <c r="C3105" s="3"/>
      <c r="D3105" s="4"/>
      <c r="E3105" s="28"/>
      <c r="F3105" s="28"/>
      <c r="G3105" s="28"/>
      <c r="H3105" s="28"/>
      <c r="I3105" s="28"/>
      <c r="J3105" s="28"/>
      <c r="K3105" s="28"/>
      <c r="L3105" s="28"/>
      <c r="M3105" s="28"/>
      <c r="N3105" s="28"/>
      <c r="O3105" s="28"/>
      <c r="T3105" s="28"/>
      <c r="U3105" s="61"/>
      <c r="V3105" s="3"/>
      <c r="W3105" s="3"/>
    </row>
    <row r="3106" spans="1:23" ht="35.1" customHeight="1" x14ac:dyDescent="0.25">
      <c r="A3106" s="27"/>
      <c r="B3106" s="27"/>
      <c r="C3106" s="3"/>
      <c r="D3106" s="4"/>
      <c r="E3106" s="28"/>
      <c r="F3106" s="28"/>
      <c r="G3106" s="28"/>
      <c r="H3106" s="28"/>
      <c r="I3106" s="28"/>
      <c r="J3106" s="28"/>
      <c r="K3106" s="28"/>
      <c r="L3106" s="28"/>
      <c r="M3106" s="28"/>
      <c r="N3106" s="28"/>
      <c r="O3106" s="28"/>
      <c r="T3106" s="28"/>
      <c r="U3106" s="61"/>
      <c r="V3106" s="3"/>
      <c r="W3106" s="3"/>
    </row>
    <row r="3107" spans="1:23" ht="35.1" customHeight="1" x14ac:dyDescent="0.25">
      <c r="A3107" s="27"/>
      <c r="B3107" s="27"/>
      <c r="C3107" s="3"/>
      <c r="D3107" s="4"/>
      <c r="E3107" s="28"/>
      <c r="F3107" s="28"/>
      <c r="G3107" s="28"/>
      <c r="H3107" s="28"/>
      <c r="I3107" s="28"/>
      <c r="J3107" s="28"/>
      <c r="K3107" s="28"/>
      <c r="L3107" s="28"/>
      <c r="M3107" s="28"/>
      <c r="N3107" s="28"/>
      <c r="O3107" s="28"/>
      <c r="T3107" s="28"/>
      <c r="U3107" s="61"/>
      <c r="V3107" s="3"/>
      <c r="W3107" s="3"/>
    </row>
    <row r="3108" spans="1:23" ht="35.1" customHeight="1" x14ac:dyDescent="0.25">
      <c r="A3108" s="27"/>
      <c r="B3108" s="27"/>
      <c r="C3108" s="3"/>
      <c r="D3108" s="4"/>
      <c r="E3108" s="28"/>
      <c r="F3108" s="28"/>
      <c r="G3108" s="28"/>
      <c r="H3108" s="28"/>
      <c r="I3108" s="28"/>
      <c r="J3108" s="28"/>
      <c r="K3108" s="28"/>
      <c r="L3108" s="28"/>
      <c r="M3108" s="28"/>
      <c r="N3108" s="28"/>
      <c r="O3108" s="28"/>
      <c r="T3108" s="28"/>
      <c r="U3108" s="61"/>
      <c r="V3108" s="3"/>
      <c r="W3108" s="3"/>
    </row>
    <row r="3109" spans="1:23" ht="35.1" customHeight="1" x14ac:dyDescent="0.25">
      <c r="A3109" s="27"/>
      <c r="B3109" s="27"/>
      <c r="C3109" s="3"/>
      <c r="D3109" s="4"/>
      <c r="E3109" s="28"/>
      <c r="F3109" s="28"/>
      <c r="G3109" s="28"/>
      <c r="H3109" s="28"/>
      <c r="I3109" s="28"/>
      <c r="J3109" s="28"/>
      <c r="K3109" s="28"/>
      <c r="L3109" s="28"/>
      <c r="M3109" s="28"/>
      <c r="N3109" s="28"/>
      <c r="O3109" s="28"/>
      <c r="T3109" s="28"/>
      <c r="U3109" s="61"/>
      <c r="V3109" s="3"/>
      <c r="W3109" s="3"/>
    </row>
    <row r="3110" spans="1:23" ht="35.1" customHeight="1" x14ac:dyDescent="0.25">
      <c r="A3110" s="27"/>
      <c r="B3110" s="27"/>
      <c r="C3110" s="3"/>
      <c r="D3110" s="4"/>
      <c r="E3110" s="28"/>
      <c r="F3110" s="28"/>
      <c r="G3110" s="28"/>
      <c r="H3110" s="28"/>
      <c r="I3110" s="28"/>
      <c r="J3110" s="28"/>
      <c r="K3110" s="28"/>
      <c r="L3110" s="28"/>
      <c r="M3110" s="28"/>
      <c r="N3110" s="28"/>
      <c r="O3110" s="28"/>
      <c r="T3110" s="28"/>
      <c r="U3110" s="61"/>
      <c r="V3110" s="3"/>
      <c r="W3110" s="3"/>
    </row>
    <row r="3111" spans="1:23" ht="35.1" customHeight="1" x14ac:dyDescent="0.25">
      <c r="A3111" s="27"/>
      <c r="B3111" s="27"/>
      <c r="C3111" s="3"/>
      <c r="D3111" s="4"/>
      <c r="E3111" s="28"/>
      <c r="F3111" s="28"/>
      <c r="G3111" s="28"/>
      <c r="H3111" s="28"/>
      <c r="I3111" s="28"/>
      <c r="J3111" s="28"/>
      <c r="K3111" s="28"/>
      <c r="L3111" s="28"/>
      <c r="M3111" s="28"/>
      <c r="N3111" s="28"/>
      <c r="O3111" s="28"/>
      <c r="T3111" s="28"/>
      <c r="U3111" s="61"/>
      <c r="V3111" s="3"/>
      <c r="W3111" s="3"/>
    </row>
    <row r="3112" spans="1:23" ht="35.1" customHeight="1" x14ac:dyDescent="0.25">
      <c r="A3112" s="27"/>
      <c r="B3112" s="27"/>
      <c r="C3112" s="3"/>
      <c r="D3112" s="4"/>
      <c r="E3112" s="28"/>
      <c r="F3112" s="28"/>
      <c r="G3112" s="28"/>
      <c r="H3112" s="28"/>
      <c r="I3112" s="28"/>
      <c r="J3112" s="28"/>
      <c r="K3112" s="28"/>
      <c r="L3112" s="28"/>
      <c r="M3112" s="28"/>
      <c r="N3112" s="28"/>
      <c r="O3112" s="28"/>
      <c r="T3112" s="28"/>
      <c r="U3112" s="61"/>
      <c r="V3112" s="3"/>
      <c r="W3112" s="3"/>
    </row>
    <row r="3113" spans="1:23" ht="35.1" customHeight="1" x14ac:dyDescent="0.25">
      <c r="A3113" s="27"/>
      <c r="B3113" s="27"/>
      <c r="C3113" s="3"/>
      <c r="D3113" s="4"/>
      <c r="E3113" s="28"/>
      <c r="F3113" s="28"/>
      <c r="G3113" s="28"/>
      <c r="H3113" s="28"/>
      <c r="I3113" s="28"/>
      <c r="J3113" s="28"/>
      <c r="K3113" s="28"/>
      <c r="L3113" s="28"/>
      <c r="M3113" s="28"/>
      <c r="N3113" s="28"/>
      <c r="O3113" s="28"/>
      <c r="T3113" s="28"/>
      <c r="U3113" s="61"/>
      <c r="V3113" s="3"/>
      <c r="W3113" s="3"/>
    </row>
    <row r="3114" spans="1:23" ht="35.1" customHeight="1" x14ac:dyDescent="0.25">
      <c r="A3114" s="27"/>
      <c r="B3114" s="27"/>
      <c r="C3114" s="3"/>
      <c r="D3114" s="4"/>
      <c r="E3114" s="28"/>
      <c r="F3114" s="28"/>
      <c r="G3114" s="28"/>
      <c r="H3114" s="28"/>
      <c r="I3114" s="28"/>
      <c r="J3114" s="28"/>
      <c r="K3114" s="28"/>
      <c r="L3114" s="28"/>
      <c r="M3114" s="28"/>
      <c r="N3114" s="28"/>
      <c r="O3114" s="28"/>
      <c r="T3114" s="28"/>
      <c r="U3114" s="61"/>
      <c r="V3114" s="3"/>
      <c r="W3114" s="3"/>
    </row>
    <row r="3115" spans="1:23" ht="35.1" customHeight="1" x14ac:dyDescent="0.25">
      <c r="A3115" s="27"/>
      <c r="B3115" s="27"/>
      <c r="C3115" s="3"/>
      <c r="D3115" s="4"/>
      <c r="E3115" s="28"/>
      <c r="F3115" s="28"/>
      <c r="G3115" s="28"/>
      <c r="H3115" s="28"/>
      <c r="I3115" s="28"/>
      <c r="J3115" s="28"/>
      <c r="K3115" s="28"/>
      <c r="L3115" s="28"/>
      <c r="M3115" s="28"/>
      <c r="N3115" s="28"/>
      <c r="O3115" s="28"/>
      <c r="T3115" s="28"/>
      <c r="U3115" s="61"/>
      <c r="V3115" s="3"/>
      <c r="W3115" s="3"/>
    </row>
    <row r="3116" spans="1:23" ht="35.1" customHeight="1" x14ac:dyDescent="0.25">
      <c r="A3116" s="27"/>
      <c r="B3116" s="27"/>
      <c r="C3116" s="3"/>
      <c r="D3116" s="4"/>
      <c r="E3116" s="28"/>
      <c r="F3116" s="28"/>
      <c r="G3116" s="28"/>
      <c r="H3116" s="28"/>
      <c r="I3116" s="28"/>
      <c r="J3116" s="28"/>
      <c r="K3116" s="28"/>
      <c r="L3116" s="28"/>
      <c r="M3116" s="28"/>
      <c r="N3116" s="28"/>
      <c r="O3116" s="28"/>
      <c r="T3116" s="28"/>
      <c r="U3116" s="61"/>
      <c r="V3116" s="3"/>
      <c r="W3116" s="3"/>
    </row>
    <row r="3117" spans="1:23" ht="35.1" customHeight="1" x14ac:dyDescent="0.25">
      <c r="A3117" s="27"/>
      <c r="B3117" s="27"/>
      <c r="C3117" s="3"/>
      <c r="D3117" s="4"/>
      <c r="E3117" s="28"/>
      <c r="F3117" s="28"/>
      <c r="G3117" s="28"/>
      <c r="H3117" s="28"/>
      <c r="I3117" s="28"/>
      <c r="J3117" s="28"/>
      <c r="K3117" s="28"/>
      <c r="L3117" s="28"/>
      <c r="M3117" s="28"/>
      <c r="N3117" s="28"/>
      <c r="O3117" s="28"/>
      <c r="T3117" s="28"/>
      <c r="U3117" s="61"/>
      <c r="V3117" s="3"/>
      <c r="W3117" s="3"/>
    </row>
    <row r="3118" spans="1:23" ht="35.1" customHeight="1" x14ac:dyDescent="0.25">
      <c r="A3118" s="27"/>
      <c r="B3118" s="27"/>
      <c r="C3118" s="3"/>
      <c r="D3118" s="4"/>
      <c r="E3118" s="28"/>
      <c r="F3118" s="28"/>
      <c r="G3118" s="28"/>
      <c r="H3118" s="28"/>
      <c r="I3118" s="28"/>
      <c r="J3118" s="28"/>
      <c r="K3118" s="28"/>
      <c r="L3118" s="28"/>
      <c r="M3118" s="28"/>
      <c r="N3118" s="28"/>
      <c r="O3118" s="28"/>
      <c r="T3118" s="28"/>
      <c r="U3118" s="61"/>
      <c r="V3118" s="3"/>
      <c r="W3118" s="3"/>
    </row>
    <row r="3119" spans="1:23" ht="35.1" customHeight="1" x14ac:dyDescent="0.25">
      <c r="A3119" s="27"/>
      <c r="B3119" s="27"/>
      <c r="C3119" s="3"/>
      <c r="D3119" s="4"/>
      <c r="E3119" s="28"/>
      <c r="F3119" s="28"/>
      <c r="G3119" s="28"/>
      <c r="H3119" s="28"/>
      <c r="I3119" s="28"/>
      <c r="J3119" s="28"/>
      <c r="K3119" s="28"/>
      <c r="L3119" s="28"/>
      <c r="M3119" s="28"/>
      <c r="N3119" s="28"/>
      <c r="O3119" s="28"/>
      <c r="T3119" s="28"/>
      <c r="U3119" s="61"/>
      <c r="V3119" s="3"/>
      <c r="W3119" s="3"/>
    </row>
    <row r="3120" spans="1:23" ht="35.1" customHeight="1" x14ac:dyDescent="0.25">
      <c r="A3120" s="27"/>
      <c r="B3120" s="27"/>
      <c r="C3120" s="3"/>
      <c r="D3120" s="4"/>
      <c r="E3120" s="28"/>
      <c r="F3120" s="28"/>
      <c r="G3120" s="28"/>
      <c r="H3120" s="28"/>
      <c r="I3120" s="28"/>
      <c r="J3120" s="28"/>
      <c r="K3120" s="28"/>
      <c r="L3120" s="28"/>
      <c r="M3120" s="28"/>
      <c r="N3120" s="28"/>
      <c r="O3120" s="28"/>
      <c r="T3120" s="28"/>
      <c r="U3120" s="61"/>
      <c r="V3120" s="3"/>
      <c r="W3120" s="3"/>
    </row>
    <row r="3121" spans="1:23" ht="35.1" customHeight="1" x14ac:dyDescent="0.25">
      <c r="A3121" s="27"/>
      <c r="B3121" s="27"/>
      <c r="C3121" s="3"/>
      <c r="D3121" s="4"/>
      <c r="E3121" s="28"/>
      <c r="F3121" s="28"/>
      <c r="G3121" s="28"/>
      <c r="H3121" s="28"/>
      <c r="I3121" s="28"/>
      <c r="J3121" s="28"/>
      <c r="K3121" s="28"/>
      <c r="L3121" s="28"/>
      <c r="M3121" s="28"/>
      <c r="N3121" s="28"/>
      <c r="O3121" s="28"/>
      <c r="T3121" s="28"/>
      <c r="U3121" s="61"/>
      <c r="V3121" s="3"/>
      <c r="W3121" s="3"/>
    </row>
    <row r="3122" spans="1:23" ht="35.1" customHeight="1" x14ac:dyDescent="0.25">
      <c r="A3122" s="27"/>
      <c r="B3122" s="27"/>
      <c r="C3122" s="3"/>
      <c r="D3122" s="4"/>
      <c r="E3122" s="28"/>
      <c r="F3122" s="28"/>
      <c r="G3122" s="28"/>
      <c r="H3122" s="28"/>
      <c r="I3122" s="28"/>
      <c r="J3122" s="28"/>
      <c r="K3122" s="28"/>
      <c r="L3122" s="28"/>
      <c r="M3122" s="28"/>
      <c r="N3122" s="28"/>
      <c r="O3122" s="28"/>
      <c r="T3122" s="28"/>
      <c r="U3122" s="61"/>
      <c r="V3122" s="3"/>
      <c r="W3122" s="3"/>
    </row>
    <row r="3123" spans="1:23" ht="35.1" customHeight="1" x14ac:dyDescent="0.25">
      <c r="A3123" s="27"/>
      <c r="B3123" s="27"/>
      <c r="C3123" s="3"/>
      <c r="D3123" s="4"/>
      <c r="E3123" s="28"/>
      <c r="F3123" s="28"/>
      <c r="G3123" s="28"/>
      <c r="H3123" s="28"/>
      <c r="I3123" s="28"/>
      <c r="J3123" s="28"/>
      <c r="K3123" s="28"/>
      <c r="L3123" s="28"/>
      <c r="M3123" s="28"/>
      <c r="N3123" s="28"/>
      <c r="O3123" s="28"/>
      <c r="T3123" s="28"/>
      <c r="U3123" s="61"/>
      <c r="V3123" s="3"/>
      <c r="W3123" s="3"/>
    </row>
    <row r="3124" spans="1:23" ht="35.1" customHeight="1" x14ac:dyDescent="0.25">
      <c r="A3124" s="27"/>
      <c r="B3124" s="27"/>
      <c r="C3124" s="3"/>
      <c r="D3124" s="4"/>
      <c r="E3124" s="28"/>
      <c r="F3124" s="28"/>
      <c r="G3124" s="28"/>
      <c r="H3124" s="28"/>
      <c r="I3124" s="28"/>
      <c r="J3124" s="28"/>
      <c r="K3124" s="28"/>
      <c r="L3124" s="28"/>
      <c r="M3124" s="28"/>
      <c r="N3124" s="28"/>
      <c r="O3124" s="28"/>
      <c r="T3124" s="28"/>
      <c r="U3124" s="61"/>
      <c r="V3124" s="3"/>
      <c r="W3124" s="3"/>
    </row>
    <row r="3125" spans="1:23" ht="35.1" customHeight="1" x14ac:dyDescent="0.25">
      <c r="A3125" s="27"/>
      <c r="B3125" s="27"/>
      <c r="C3125" s="3"/>
      <c r="D3125" s="4"/>
      <c r="E3125" s="28"/>
      <c r="F3125" s="28"/>
      <c r="G3125" s="28"/>
      <c r="H3125" s="28"/>
      <c r="I3125" s="28"/>
      <c r="J3125" s="28"/>
      <c r="K3125" s="28"/>
      <c r="L3125" s="28"/>
      <c r="M3125" s="28"/>
      <c r="N3125" s="28"/>
      <c r="O3125" s="28"/>
      <c r="T3125" s="28"/>
      <c r="U3125" s="61"/>
      <c r="V3125" s="3"/>
      <c r="W3125" s="3"/>
    </row>
    <row r="3126" spans="1:23" ht="35.1" customHeight="1" x14ac:dyDescent="0.25">
      <c r="A3126" s="27"/>
      <c r="B3126" s="27"/>
      <c r="C3126" s="3"/>
      <c r="D3126" s="4"/>
      <c r="E3126" s="28"/>
      <c r="F3126" s="28"/>
      <c r="G3126" s="28"/>
      <c r="H3126" s="28"/>
      <c r="I3126" s="28"/>
      <c r="J3126" s="28"/>
      <c r="K3126" s="28"/>
      <c r="L3126" s="28"/>
      <c r="M3126" s="28"/>
      <c r="N3126" s="28"/>
      <c r="O3126" s="28"/>
      <c r="T3126" s="28"/>
      <c r="U3126" s="61"/>
      <c r="V3126" s="3"/>
      <c r="W3126" s="3"/>
    </row>
    <row r="3127" spans="1:23" ht="35.1" customHeight="1" x14ac:dyDescent="0.25">
      <c r="A3127" s="27"/>
      <c r="B3127" s="27"/>
      <c r="C3127" s="3"/>
      <c r="D3127" s="4"/>
      <c r="E3127" s="28"/>
      <c r="F3127" s="28"/>
      <c r="G3127" s="28"/>
      <c r="H3127" s="28"/>
      <c r="I3127" s="28"/>
      <c r="J3127" s="28"/>
      <c r="K3127" s="28"/>
      <c r="L3127" s="28"/>
      <c r="M3127" s="28"/>
      <c r="N3127" s="28"/>
      <c r="O3127" s="28"/>
      <c r="T3127" s="28"/>
      <c r="U3127" s="61"/>
      <c r="V3127" s="3"/>
      <c r="W3127" s="3"/>
    </row>
    <row r="3128" spans="1:23" ht="35.1" customHeight="1" x14ac:dyDescent="0.25">
      <c r="A3128" s="27"/>
      <c r="B3128" s="27"/>
      <c r="C3128" s="3"/>
      <c r="D3128" s="4"/>
      <c r="E3128" s="28"/>
      <c r="F3128" s="28"/>
      <c r="G3128" s="28"/>
      <c r="H3128" s="28"/>
      <c r="I3128" s="28"/>
      <c r="J3128" s="28"/>
      <c r="K3128" s="28"/>
      <c r="L3128" s="28"/>
      <c r="M3128" s="28"/>
      <c r="N3128" s="28"/>
      <c r="O3128" s="28"/>
      <c r="T3128" s="28"/>
      <c r="U3128" s="61"/>
      <c r="V3128" s="3"/>
      <c r="W3128" s="3"/>
    </row>
    <row r="3129" spans="1:23" ht="35.1" customHeight="1" x14ac:dyDescent="0.25">
      <c r="A3129" s="27"/>
      <c r="B3129" s="27"/>
      <c r="C3129" s="3"/>
      <c r="D3129" s="4"/>
      <c r="E3129" s="28"/>
      <c r="F3129" s="28"/>
      <c r="G3129" s="28"/>
      <c r="H3129" s="28"/>
      <c r="I3129" s="28"/>
      <c r="J3129" s="28"/>
      <c r="K3129" s="28"/>
      <c r="L3129" s="28"/>
      <c r="M3129" s="28"/>
      <c r="N3129" s="28"/>
      <c r="O3129" s="28"/>
      <c r="T3129" s="28"/>
      <c r="U3129" s="61"/>
      <c r="V3129" s="3"/>
      <c r="W3129" s="3"/>
    </row>
    <row r="3130" spans="1:23" ht="35.1" customHeight="1" x14ac:dyDescent="0.25">
      <c r="A3130" s="27"/>
      <c r="B3130" s="27"/>
      <c r="C3130" s="3"/>
      <c r="D3130" s="4"/>
      <c r="E3130" s="28"/>
      <c r="F3130" s="28"/>
      <c r="G3130" s="28"/>
      <c r="H3130" s="28"/>
      <c r="I3130" s="28"/>
      <c r="J3130" s="28"/>
      <c r="K3130" s="28"/>
      <c r="L3130" s="28"/>
      <c r="M3130" s="28"/>
      <c r="N3130" s="28"/>
      <c r="O3130" s="28"/>
      <c r="T3130" s="28"/>
      <c r="U3130" s="61"/>
      <c r="V3130" s="3"/>
      <c r="W3130" s="3"/>
    </row>
    <row r="3131" spans="1:23" ht="35.1" customHeight="1" x14ac:dyDescent="0.25">
      <c r="A3131" s="27"/>
      <c r="B3131" s="27"/>
      <c r="C3131" s="3"/>
      <c r="D3131" s="4"/>
      <c r="E3131" s="28"/>
      <c r="F3131" s="28"/>
      <c r="G3131" s="28"/>
      <c r="H3131" s="28"/>
      <c r="I3131" s="28"/>
      <c r="J3131" s="28"/>
      <c r="K3131" s="28"/>
      <c r="L3131" s="28"/>
      <c r="M3131" s="28"/>
      <c r="N3131" s="28"/>
      <c r="O3131" s="28"/>
      <c r="T3131" s="28"/>
      <c r="U3131" s="61"/>
      <c r="V3131" s="3"/>
      <c r="W3131" s="3"/>
    </row>
    <row r="3132" spans="1:23" ht="35.1" customHeight="1" x14ac:dyDescent="0.25">
      <c r="A3132" s="27"/>
      <c r="B3132" s="27"/>
      <c r="C3132" s="3"/>
      <c r="D3132" s="4"/>
      <c r="E3132" s="28"/>
      <c r="F3132" s="28"/>
      <c r="G3132" s="28"/>
      <c r="H3132" s="28"/>
      <c r="I3132" s="28"/>
      <c r="J3132" s="28"/>
      <c r="K3132" s="28"/>
      <c r="L3132" s="28"/>
      <c r="M3132" s="28"/>
      <c r="N3132" s="28"/>
      <c r="O3132" s="28"/>
      <c r="T3132" s="28"/>
      <c r="U3132" s="61"/>
      <c r="V3132" s="3"/>
      <c r="W3132" s="3"/>
    </row>
    <row r="3133" spans="1:23" ht="35.1" customHeight="1" x14ac:dyDescent="0.25">
      <c r="A3133" s="27"/>
      <c r="B3133" s="27"/>
      <c r="C3133" s="3"/>
      <c r="D3133" s="4"/>
      <c r="E3133" s="28"/>
      <c r="F3133" s="28"/>
      <c r="G3133" s="28"/>
      <c r="H3133" s="28"/>
      <c r="I3133" s="28"/>
      <c r="J3133" s="28"/>
      <c r="K3133" s="28"/>
      <c r="L3133" s="28"/>
      <c r="M3133" s="28"/>
      <c r="N3133" s="28"/>
      <c r="O3133" s="28"/>
      <c r="T3133" s="28"/>
      <c r="U3133" s="61"/>
      <c r="V3133" s="3"/>
      <c r="W3133" s="3"/>
    </row>
    <row r="3134" spans="1:23" ht="35.1" customHeight="1" x14ac:dyDescent="0.25">
      <c r="A3134" s="27"/>
      <c r="B3134" s="27"/>
      <c r="C3134" s="3"/>
      <c r="D3134" s="4"/>
      <c r="E3134" s="28"/>
      <c r="F3134" s="28"/>
      <c r="G3134" s="28"/>
      <c r="H3134" s="28"/>
      <c r="I3134" s="28"/>
      <c r="J3134" s="28"/>
      <c r="K3134" s="28"/>
      <c r="L3134" s="28"/>
      <c r="M3134" s="28"/>
      <c r="N3134" s="28"/>
      <c r="O3134" s="28"/>
      <c r="T3134" s="28"/>
      <c r="U3134" s="61"/>
      <c r="V3134" s="3"/>
      <c r="W3134" s="3"/>
    </row>
    <row r="3135" spans="1:23" ht="35.1" customHeight="1" x14ac:dyDescent="0.25">
      <c r="A3135" s="27"/>
      <c r="B3135" s="27"/>
      <c r="C3135" s="3"/>
      <c r="D3135" s="4"/>
      <c r="E3135" s="28"/>
      <c r="F3135" s="28"/>
      <c r="G3135" s="28"/>
      <c r="H3135" s="28"/>
      <c r="I3135" s="28"/>
      <c r="J3135" s="28"/>
      <c r="K3135" s="28"/>
      <c r="L3135" s="28"/>
      <c r="M3135" s="28"/>
      <c r="N3135" s="28"/>
      <c r="O3135" s="28"/>
      <c r="T3135" s="28"/>
      <c r="U3135" s="61"/>
      <c r="V3135" s="3"/>
      <c r="W3135" s="3"/>
    </row>
    <row r="3136" spans="1:23" ht="35.1" customHeight="1" x14ac:dyDescent="0.25">
      <c r="A3136" s="27"/>
      <c r="B3136" s="27"/>
      <c r="C3136" s="3"/>
      <c r="D3136" s="4"/>
      <c r="E3136" s="28"/>
      <c r="F3136" s="28"/>
      <c r="G3136" s="28"/>
      <c r="H3136" s="28"/>
      <c r="I3136" s="28"/>
      <c r="J3136" s="28"/>
      <c r="K3136" s="28"/>
      <c r="L3136" s="28"/>
      <c r="M3136" s="28"/>
      <c r="N3136" s="28"/>
      <c r="O3136" s="28"/>
      <c r="T3136" s="28"/>
      <c r="U3136" s="61"/>
      <c r="V3136" s="3"/>
      <c r="W3136" s="3"/>
    </row>
    <row r="3137" spans="1:23" ht="35.1" customHeight="1" x14ac:dyDescent="0.25">
      <c r="A3137" s="27"/>
      <c r="B3137" s="27"/>
      <c r="C3137" s="3"/>
      <c r="D3137" s="4"/>
      <c r="E3137" s="28"/>
      <c r="F3137" s="28"/>
      <c r="G3137" s="28"/>
      <c r="H3137" s="28"/>
      <c r="I3137" s="28"/>
      <c r="J3137" s="28"/>
      <c r="K3137" s="28"/>
      <c r="L3137" s="28"/>
      <c r="M3137" s="28"/>
      <c r="N3137" s="28"/>
      <c r="O3137" s="28"/>
      <c r="T3137" s="28"/>
      <c r="U3137" s="61"/>
      <c r="V3137" s="3"/>
      <c r="W3137" s="3"/>
    </row>
    <row r="3138" spans="1:23" ht="35.1" customHeight="1" x14ac:dyDescent="0.25">
      <c r="A3138" s="27"/>
      <c r="B3138" s="27"/>
      <c r="C3138" s="3"/>
      <c r="D3138" s="4"/>
      <c r="E3138" s="28"/>
      <c r="F3138" s="28"/>
      <c r="G3138" s="28"/>
      <c r="H3138" s="28"/>
      <c r="I3138" s="28"/>
      <c r="J3138" s="28"/>
      <c r="K3138" s="28"/>
      <c r="L3138" s="28"/>
      <c r="M3138" s="28"/>
      <c r="N3138" s="28"/>
      <c r="O3138" s="28"/>
      <c r="T3138" s="28"/>
      <c r="U3138" s="61"/>
      <c r="V3138" s="3"/>
      <c r="W3138" s="3"/>
    </row>
    <row r="3139" spans="1:23" ht="35.1" customHeight="1" x14ac:dyDescent="0.25">
      <c r="A3139" s="27"/>
      <c r="B3139" s="27"/>
      <c r="C3139" s="3"/>
      <c r="D3139" s="4"/>
      <c r="E3139" s="28"/>
      <c r="F3139" s="28"/>
      <c r="G3139" s="28"/>
      <c r="H3139" s="28"/>
      <c r="I3139" s="28"/>
      <c r="J3139" s="28"/>
      <c r="K3139" s="28"/>
      <c r="L3139" s="28"/>
      <c r="M3139" s="28"/>
      <c r="N3139" s="28"/>
      <c r="O3139" s="28"/>
      <c r="T3139" s="28"/>
      <c r="U3139" s="61"/>
      <c r="V3139" s="3"/>
      <c r="W3139" s="3"/>
    </row>
    <row r="3140" spans="1:23" ht="35.1" customHeight="1" x14ac:dyDescent="0.25">
      <c r="A3140" s="27"/>
      <c r="B3140" s="27"/>
      <c r="C3140" s="3"/>
      <c r="D3140" s="4"/>
      <c r="E3140" s="28"/>
      <c r="F3140" s="28"/>
      <c r="G3140" s="28"/>
      <c r="H3140" s="28"/>
      <c r="I3140" s="28"/>
      <c r="J3140" s="28"/>
      <c r="K3140" s="28"/>
      <c r="L3140" s="28"/>
      <c r="M3140" s="28"/>
      <c r="N3140" s="28"/>
      <c r="O3140" s="28"/>
      <c r="T3140" s="28"/>
      <c r="U3140" s="61"/>
      <c r="V3140" s="3"/>
      <c r="W3140" s="3"/>
    </row>
    <row r="3141" spans="1:23" ht="35.1" customHeight="1" x14ac:dyDescent="0.25">
      <c r="A3141" s="27"/>
      <c r="B3141" s="27"/>
      <c r="C3141" s="3"/>
      <c r="D3141" s="4"/>
      <c r="E3141" s="28"/>
      <c r="F3141" s="28"/>
      <c r="G3141" s="28"/>
      <c r="H3141" s="28"/>
      <c r="I3141" s="28"/>
      <c r="J3141" s="28"/>
      <c r="K3141" s="28"/>
      <c r="L3141" s="28"/>
      <c r="M3141" s="28"/>
      <c r="N3141" s="28"/>
      <c r="O3141" s="28"/>
      <c r="T3141" s="28"/>
      <c r="U3141" s="61"/>
      <c r="V3141" s="3"/>
      <c r="W3141" s="3"/>
    </row>
    <row r="3142" spans="1:23" ht="35.1" customHeight="1" x14ac:dyDescent="0.25">
      <c r="A3142" s="27"/>
      <c r="B3142" s="27"/>
      <c r="C3142" s="3"/>
      <c r="D3142" s="4"/>
      <c r="E3142" s="28"/>
      <c r="F3142" s="28"/>
      <c r="G3142" s="28"/>
      <c r="H3142" s="28"/>
      <c r="I3142" s="28"/>
      <c r="J3142" s="28"/>
      <c r="K3142" s="28"/>
      <c r="L3142" s="28"/>
      <c r="M3142" s="28"/>
      <c r="N3142" s="28"/>
      <c r="O3142" s="28"/>
      <c r="T3142" s="28"/>
      <c r="U3142" s="61"/>
      <c r="V3142" s="3"/>
      <c r="W3142" s="3"/>
    </row>
    <row r="3143" spans="1:23" ht="35.1" customHeight="1" x14ac:dyDescent="0.25">
      <c r="A3143" s="27"/>
      <c r="B3143" s="27"/>
      <c r="C3143" s="3"/>
      <c r="D3143" s="4"/>
      <c r="E3143" s="28"/>
      <c r="F3143" s="28"/>
      <c r="G3143" s="28"/>
      <c r="H3143" s="28"/>
      <c r="I3143" s="28"/>
      <c r="J3143" s="28"/>
      <c r="K3143" s="28"/>
      <c r="L3143" s="28"/>
      <c r="M3143" s="28"/>
      <c r="N3143" s="28"/>
      <c r="O3143" s="28"/>
      <c r="T3143" s="28"/>
      <c r="U3143" s="61"/>
      <c r="V3143" s="3"/>
      <c r="W3143" s="3"/>
    </row>
    <row r="3144" spans="1:23" ht="35.1" customHeight="1" x14ac:dyDescent="0.25">
      <c r="A3144" s="27"/>
      <c r="B3144" s="27"/>
      <c r="C3144" s="3"/>
      <c r="D3144" s="4"/>
      <c r="E3144" s="28"/>
      <c r="F3144" s="28"/>
      <c r="G3144" s="28"/>
      <c r="H3144" s="28"/>
      <c r="I3144" s="28"/>
      <c r="J3144" s="28"/>
      <c r="K3144" s="28"/>
      <c r="L3144" s="28"/>
      <c r="M3144" s="28"/>
      <c r="N3144" s="28"/>
      <c r="O3144" s="28"/>
      <c r="T3144" s="28"/>
      <c r="U3144" s="61"/>
      <c r="V3144" s="3"/>
      <c r="W3144" s="3"/>
    </row>
    <row r="3145" spans="1:23" ht="35.1" customHeight="1" x14ac:dyDescent="0.25">
      <c r="A3145" s="27"/>
      <c r="B3145" s="27"/>
      <c r="C3145" s="3"/>
      <c r="D3145" s="4"/>
      <c r="E3145" s="28"/>
      <c r="F3145" s="28"/>
      <c r="G3145" s="28"/>
      <c r="H3145" s="28"/>
      <c r="I3145" s="28"/>
      <c r="J3145" s="28"/>
      <c r="K3145" s="28"/>
      <c r="L3145" s="28"/>
      <c r="M3145" s="28"/>
      <c r="N3145" s="28"/>
      <c r="O3145" s="28"/>
      <c r="T3145" s="28"/>
      <c r="U3145" s="61"/>
      <c r="V3145" s="3"/>
      <c r="W3145" s="3"/>
    </row>
    <row r="3146" spans="1:23" ht="35.1" customHeight="1" x14ac:dyDescent="0.25">
      <c r="A3146" s="27"/>
      <c r="B3146" s="27"/>
      <c r="C3146" s="3"/>
      <c r="D3146" s="4"/>
      <c r="E3146" s="28"/>
      <c r="F3146" s="28"/>
      <c r="G3146" s="28"/>
      <c r="H3146" s="28"/>
      <c r="I3146" s="28"/>
      <c r="J3146" s="28"/>
      <c r="K3146" s="28"/>
      <c r="L3146" s="28"/>
      <c r="M3146" s="28"/>
      <c r="N3146" s="28"/>
      <c r="O3146" s="28"/>
      <c r="T3146" s="28"/>
      <c r="U3146" s="61"/>
      <c r="V3146" s="3"/>
      <c r="W3146" s="3"/>
    </row>
    <row r="3147" spans="1:23" ht="35.1" customHeight="1" x14ac:dyDescent="0.25">
      <c r="A3147" s="27"/>
      <c r="B3147" s="27"/>
      <c r="C3147" s="3"/>
      <c r="D3147" s="4"/>
      <c r="E3147" s="28"/>
      <c r="F3147" s="28"/>
      <c r="G3147" s="28"/>
      <c r="H3147" s="28"/>
      <c r="I3147" s="28"/>
      <c r="J3147" s="28"/>
      <c r="K3147" s="28"/>
      <c r="L3147" s="28"/>
      <c r="M3147" s="28"/>
      <c r="N3147" s="28"/>
      <c r="O3147" s="28"/>
      <c r="T3147" s="28"/>
      <c r="U3147" s="61"/>
      <c r="V3147" s="3"/>
      <c r="W3147" s="3"/>
    </row>
    <row r="3148" spans="1:23" ht="35.1" customHeight="1" x14ac:dyDescent="0.25">
      <c r="A3148" s="27"/>
      <c r="B3148" s="27"/>
      <c r="C3148" s="3"/>
      <c r="D3148" s="4"/>
      <c r="E3148" s="28"/>
      <c r="F3148" s="28"/>
      <c r="G3148" s="28"/>
      <c r="H3148" s="28"/>
      <c r="I3148" s="28"/>
      <c r="J3148" s="28"/>
      <c r="K3148" s="28"/>
      <c r="L3148" s="28"/>
      <c r="M3148" s="28"/>
      <c r="N3148" s="28"/>
      <c r="O3148" s="28"/>
      <c r="T3148" s="28"/>
      <c r="U3148" s="61"/>
      <c r="V3148" s="3"/>
      <c r="W3148" s="3"/>
    </row>
    <row r="3149" spans="1:23" ht="35.1" customHeight="1" x14ac:dyDescent="0.25">
      <c r="A3149" s="27"/>
      <c r="B3149" s="27"/>
      <c r="C3149" s="3"/>
      <c r="D3149" s="4"/>
      <c r="E3149" s="28"/>
      <c r="F3149" s="28"/>
      <c r="G3149" s="28"/>
      <c r="H3149" s="28"/>
      <c r="I3149" s="28"/>
      <c r="J3149" s="28"/>
      <c r="K3149" s="28"/>
      <c r="L3149" s="28"/>
      <c r="M3149" s="28"/>
      <c r="N3149" s="28"/>
      <c r="O3149" s="28"/>
      <c r="T3149" s="28"/>
      <c r="U3149" s="61"/>
      <c r="V3149" s="3"/>
      <c r="W3149" s="3"/>
    </row>
    <row r="3150" spans="1:23" ht="35.1" customHeight="1" x14ac:dyDescent="0.25">
      <c r="A3150" s="27"/>
      <c r="B3150" s="27"/>
      <c r="C3150" s="3"/>
      <c r="D3150" s="4"/>
      <c r="E3150" s="28"/>
      <c r="F3150" s="28"/>
      <c r="G3150" s="28"/>
      <c r="H3150" s="28"/>
      <c r="I3150" s="28"/>
      <c r="J3150" s="28"/>
      <c r="K3150" s="28"/>
      <c r="L3150" s="28"/>
      <c r="M3150" s="28"/>
      <c r="N3150" s="28"/>
      <c r="O3150" s="28"/>
      <c r="T3150" s="28"/>
      <c r="U3150" s="61"/>
      <c r="V3150" s="3"/>
      <c r="W3150" s="3"/>
    </row>
    <row r="3151" spans="1:23" ht="35.1" customHeight="1" x14ac:dyDescent="0.25">
      <c r="A3151" s="27"/>
      <c r="B3151" s="27"/>
      <c r="C3151" s="3"/>
      <c r="D3151" s="4"/>
      <c r="E3151" s="28"/>
      <c r="F3151" s="28"/>
      <c r="G3151" s="28"/>
      <c r="H3151" s="28"/>
      <c r="I3151" s="28"/>
      <c r="J3151" s="28"/>
      <c r="K3151" s="28"/>
      <c r="L3151" s="28"/>
      <c r="M3151" s="28"/>
      <c r="N3151" s="28"/>
      <c r="O3151" s="28"/>
      <c r="T3151" s="28"/>
      <c r="U3151" s="61"/>
      <c r="V3151" s="3"/>
      <c r="W3151" s="3"/>
    </row>
    <row r="3152" spans="1:23" ht="35.1" customHeight="1" x14ac:dyDescent="0.25">
      <c r="A3152" s="27"/>
      <c r="B3152" s="27"/>
      <c r="C3152" s="3"/>
      <c r="D3152" s="4"/>
      <c r="E3152" s="28"/>
      <c r="F3152" s="28"/>
      <c r="G3152" s="28"/>
      <c r="H3152" s="28"/>
      <c r="I3152" s="28"/>
      <c r="J3152" s="28"/>
      <c r="K3152" s="28"/>
      <c r="L3152" s="28"/>
      <c r="M3152" s="28"/>
      <c r="N3152" s="28"/>
      <c r="O3152" s="28"/>
      <c r="T3152" s="28"/>
      <c r="U3152" s="61"/>
      <c r="V3152" s="3"/>
      <c r="W3152" s="3"/>
    </row>
    <row r="3153" spans="1:23" ht="35.1" customHeight="1" x14ac:dyDescent="0.25">
      <c r="A3153" s="27"/>
      <c r="B3153" s="27"/>
      <c r="C3153" s="3"/>
      <c r="D3153" s="4"/>
      <c r="E3153" s="28"/>
      <c r="F3153" s="28"/>
      <c r="G3153" s="28"/>
      <c r="H3153" s="28"/>
      <c r="I3153" s="28"/>
      <c r="J3153" s="28"/>
      <c r="K3153" s="28"/>
      <c r="L3153" s="28"/>
      <c r="M3153" s="28"/>
      <c r="N3153" s="28"/>
      <c r="O3153" s="28"/>
      <c r="T3153" s="28"/>
      <c r="U3153" s="61"/>
      <c r="V3153" s="3"/>
      <c r="W3153" s="3"/>
    </row>
    <row r="3154" spans="1:23" ht="35.1" customHeight="1" x14ac:dyDescent="0.25">
      <c r="A3154" s="27"/>
      <c r="B3154" s="27"/>
      <c r="C3154" s="3"/>
      <c r="D3154" s="4"/>
      <c r="E3154" s="28"/>
      <c r="F3154" s="28"/>
      <c r="G3154" s="28"/>
      <c r="H3154" s="28"/>
      <c r="I3154" s="28"/>
      <c r="J3154" s="28"/>
      <c r="K3154" s="28"/>
      <c r="L3154" s="28"/>
      <c r="M3154" s="28"/>
      <c r="N3154" s="28"/>
      <c r="O3154" s="28"/>
      <c r="T3154" s="28"/>
      <c r="U3154" s="61"/>
      <c r="V3154" s="3"/>
      <c r="W3154" s="3"/>
    </row>
    <row r="3155" spans="1:23" ht="35.1" customHeight="1" x14ac:dyDescent="0.25">
      <c r="A3155" s="27"/>
      <c r="B3155" s="27"/>
      <c r="C3155" s="3"/>
      <c r="D3155" s="4"/>
      <c r="E3155" s="28"/>
      <c r="F3155" s="28"/>
      <c r="G3155" s="28"/>
      <c r="H3155" s="28"/>
      <c r="I3155" s="28"/>
      <c r="J3155" s="28"/>
      <c r="K3155" s="28"/>
      <c r="L3155" s="28"/>
      <c r="M3155" s="28"/>
      <c r="N3155" s="28"/>
      <c r="O3155" s="28"/>
      <c r="T3155" s="28"/>
      <c r="U3155" s="61"/>
      <c r="V3155" s="3"/>
      <c r="W3155" s="3"/>
    </row>
    <row r="3156" spans="1:23" ht="35.1" customHeight="1" x14ac:dyDescent="0.25">
      <c r="A3156" s="27"/>
      <c r="B3156" s="27"/>
      <c r="C3156" s="3"/>
      <c r="D3156" s="4"/>
      <c r="E3156" s="28"/>
      <c r="F3156" s="28"/>
      <c r="G3156" s="28"/>
      <c r="H3156" s="28"/>
      <c r="I3156" s="28"/>
      <c r="J3156" s="28"/>
      <c r="K3156" s="28"/>
      <c r="L3156" s="28"/>
      <c r="M3156" s="28"/>
      <c r="N3156" s="28"/>
      <c r="O3156" s="28"/>
      <c r="T3156" s="28"/>
      <c r="U3156" s="61"/>
      <c r="V3156" s="3"/>
      <c r="W3156" s="3"/>
    </row>
    <row r="3157" spans="1:23" ht="35.1" customHeight="1" x14ac:dyDescent="0.25">
      <c r="A3157" s="27"/>
      <c r="B3157" s="27"/>
      <c r="C3157" s="3"/>
      <c r="D3157" s="4"/>
      <c r="E3157" s="28"/>
      <c r="F3157" s="28"/>
      <c r="G3157" s="28"/>
      <c r="H3157" s="28"/>
      <c r="I3157" s="28"/>
      <c r="J3157" s="28"/>
      <c r="K3157" s="28"/>
      <c r="L3157" s="28"/>
      <c r="M3157" s="28"/>
      <c r="N3157" s="28"/>
      <c r="O3157" s="28"/>
      <c r="T3157" s="28"/>
      <c r="U3157" s="61"/>
      <c r="V3157" s="3"/>
      <c r="W3157" s="3"/>
    </row>
    <row r="3158" spans="1:23" ht="35.1" customHeight="1" x14ac:dyDescent="0.25">
      <c r="A3158" s="27"/>
      <c r="B3158" s="27"/>
      <c r="C3158" s="3"/>
      <c r="D3158" s="4"/>
      <c r="E3158" s="28"/>
      <c r="F3158" s="28"/>
      <c r="G3158" s="28"/>
      <c r="H3158" s="28"/>
      <c r="I3158" s="28"/>
      <c r="J3158" s="28"/>
      <c r="K3158" s="28"/>
      <c r="L3158" s="28"/>
      <c r="M3158" s="28"/>
      <c r="N3158" s="28"/>
      <c r="O3158" s="28"/>
      <c r="T3158" s="28"/>
      <c r="U3158" s="61"/>
      <c r="V3158" s="3"/>
      <c r="W3158" s="3"/>
    </row>
    <row r="3159" spans="1:23" ht="35.1" customHeight="1" x14ac:dyDescent="0.25">
      <c r="A3159" s="27"/>
      <c r="B3159" s="27"/>
      <c r="C3159" s="3"/>
      <c r="D3159" s="4"/>
      <c r="E3159" s="28"/>
      <c r="F3159" s="28"/>
      <c r="G3159" s="28"/>
      <c r="H3159" s="28"/>
      <c r="I3159" s="28"/>
      <c r="J3159" s="28"/>
      <c r="K3159" s="28"/>
      <c r="L3159" s="28"/>
      <c r="M3159" s="28"/>
      <c r="N3159" s="28"/>
      <c r="O3159" s="28"/>
      <c r="T3159" s="28"/>
      <c r="U3159" s="61"/>
      <c r="V3159" s="3"/>
      <c r="W3159" s="3"/>
    </row>
    <row r="3160" spans="1:23" ht="35.1" customHeight="1" x14ac:dyDescent="0.25">
      <c r="A3160" s="27"/>
      <c r="B3160" s="27"/>
      <c r="C3160" s="3"/>
      <c r="D3160" s="4"/>
      <c r="E3160" s="28"/>
      <c r="F3160" s="28"/>
      <c r="G3160" s="28"/>
      <c r="H3160" s="28"/>
      <c r="I3160" s="28"/>
      <c r="J3160" s="28"/>
      <c r="K3160" s="28"/>
      <c r="L3160" s="28"/>
      <c r="M3160" s="28"/>
      <c r="N3160" s="28"/>
      <c r="O3160" s="28"/>
      <c r="T3160" s="28"/>
      <c r="U3160" s="61"/>
      <c r="V3160" s="3"/>
      <c r="W3160" s="3"/>
    </row>
    <row r="3161" spans="1:23" ht="35.1" customHeight="1" x14ac:dyDescent="0.25">
      <c r="A3161" s="27"/>
      <c r="B3161" s="27"/>
      <c r="C3161" s="3"/>
      <c r="D3161" s="4"/>
      <c r="E3161" s="28"/>
      <c r="F3161" s="28"/>
      <c r="G3161" s="28"/>
      <c r="H3161" s="28"/>
      <c r="I3161" s="28"/>
      <c r="J3161" s="28"/>
      <c r="K3161" s="28"/>
      <c r="L3161" s="28"/>
      <c r="M3161" s="28"/>
      <c r="N3161" s="28"/>
      <c r="O3161" s="28"/>
      <c r="T3161" s="28"/>
      <c r="U3161" s="61"/>
      <c r="V3161" s="3"/>
      <c r="W3161" s="3"/>
    </row>
    <row r="3162" spans="1:23" ht="35.1" customHeight="1" x14ac:dyDescent="0.25">
      <c r="A3162" s="27"/>
      <c r="B3162" s="27"/>
      <c r="C3162" s="3"/>
      <c r="D3162" s="4"/>
      <c r="E3162" s="28"/>
      <c r="F3162" s="28"/>
      <c r="G3162" s="28"/>
      <c r="H3162" s="28"/>
      <c r="I3162" s="28"/>
      <c r="J3162" s="28"/>
      <c r="K3162" s="28"/>
      <c r="L3162" s="28"/>
      <c r="M3162" s="28"/>
      <c r="N3162" s="28"/>
      <c r="O3162" s="28"/>
      <c r="T3162" s="28"/>
      <c r="U3162" s="61"/>
      <c r="V3162" s="3"/>
      <c r="W3162" s="3"/>
    </row>
    <row r="3163" spans="1:23" ht="35.1" customHeight="1" x14ac:dyDescent="0.25">
      <c r="A3163" s="27"/>
      <c r="B3163" s="27"/>
      <c r="C3163" s="3"/>
      <c r="D3163" s="4"/>
      <c r="E3163" s="28"/>
      <c r="F3163" s="28"/>
      <c r="G3163" s="28"/>
      <c r="H3163" s="28"/>
      <c r="I3163" s="28"/>
      <c r="J3163" s="28"/>
      <c r="K3163" s="28"/>
      <c r="L3163" s="28"/>
      <c r="M3163" s="28"/>
      <c r="N3163" s="28"/>
      <c r="O3163" s="28"/>
      <c r="T3163" s="28"/>
      <c r="U3163" s="61"/>
      <c r="V3163" s="3"/>
      <c r="W3163" s="3"/>
    </row>
    <row r="3164" spans="1:23" ht="35.1" customHeight="1" x14ac:dyDescent="0.25">
      <c r="A3164" s="27"/>
      <c r="B3164" s="27"/>
      <c r="C3164" s="3"/>
      <c r="D3164" s="4"/>
      <c r="E3164" s="28"/>
      <c r="F3164" s="28"/>
      <c r="G3164" s="28"/>
      <c r="H3164" s="28"/>
      <c r="I3164" s="28"/>
      <c r="J3164" s="28"/>
      <c r="K3164" s="28"/>
      <c r="L3164" s="28"/>
      <c r="M3164" s="28"/>
      <c r="N3164" s="28"/>
      <c r="O3164" s="28"/>
      <c r="T3164" s="28"/>
      <c r="U3164" s="61"/>
      <c r="V3164" s="3"/>
      <c r="W3164" s="3"/>
    </row>
    <row r="3165" spans="1:23" ht="35.1" customHeight="1" x14ac:dyDescent="0.25">
      <c r="A3165" s="27"/>
      <c r="B3165" s="27"/>
      <c r="C3165" s="3"/>
      <c r="D3165" s="4"/>
      <c r="E3165" s="28"/>
      <c r="F3165" s="28"/>
      <c r="G3165" s="28"/>
      <c r="H3165" s="28"/>
      <c r="I3165" s="28"/>
      <c r="J3165" s="28"/>
      <c r="K3165" s="28"/>
      <c r="L3165" s="28"/>
      <c r="M3165" s="28"/>
      <c r="N3165" s="28"/>
      <c r="O3165" s="28"/>
      <c r="T3165" s="28"/>
      <c r="U3165" s="61"/>
      <c r="V3165" s="3"/>
      <c r="W3165" s="3"/>
    </row>
    <row r="3166" spans="1:23" ht="35.1" customHeight="1" x14ac:dyDescent="0.25">
      <c r="A3166" s="27"/>
      <c r="B3166" s="27"/>
      <c r="C3166" s="3"/>
      <c r="D3166" s="4"/>
      <c r="E3166" s="28"/>
      <c r="F3166" s="28"/>
      <c r="G3166" s="28"/>
      <c r="H3166" s="28"/>
      <c r="I3166" s="28"/>
      <c r="J3166" s="28"/>
      <c r="K3166" s="28"/>
      <c r="L3166" s="28"/>
      <c r="M3166" s="28"/>
      <c r="N3166" s="28"/>
      <c r="O3166" s="28"/>
      <c r="T3166" s="28"/>
      <c r="U3166" s="61"/>
      <c r="V3166" s="3"/>
      <c r="W3166" s="3"/>
    </row>
    <row r="3167" spans="1:23" ht="35.1" customHeight="1" x14ac:dyDescent="0.25">
      <c r="A3167" s="27"/>
      <c r="B3167" s="27"/>
      <c r="C3167" s="3"/>
      <c r="D3167" s="4"/>
      <c r="E3167" s="28"/>
      <c r="F3167" s="28"/>
      <c r="G3167" s="28"/>
      <c r="H3167" s="28"/>
      <c r="I3167" s="28"/>
      <c r="J3167" s="28"/>
      <c r="K3167" s="28"/>
      <c r="L3167" s="28"/>
      <c r="M3167" s="28"/>
      <c r="N3167" s="28"/>
      <c r="O3167" s="28"/>
      <c r="T3167" s="28"/>
      <c r="U3167" s="61"/>
      <c r="V3167" s="3"/>
      <c r="W3167" s="3"/>
    </row>
    <row r="3168" spans="1:23" ht="35.1" customHeight="1" x14ac:dyDescent="0.25">
      <c r="A3168" s="27"/>
      <c r="B3168" s="27"/>
      <c r="C3168" s="3"/>
      <c r="D3168" s="4"/>
      <c r="E3168" s="28"/>
      <c r="F3168" s="28"/>
      <c r="G3168" s="28"/>
      <c r="H3168" s="28"/>
      <c r="I3168" s="28"/>
      <c r="J3168" s="28"/>
      <c r="K3168" s="28"/>
      <c r="L3168" s="28"/>
      <c r="M3168" s="28"/>
      <c r="N3168" s="28"/>
      <c r="O3168" s="28"/>
      <c r="T3168" s="28"/>
      <c r="U3168" s="61"/>
      <c r="V3168" s="3"/>
      <c r="W3168" s="3"/>
    </row>
    <row r="3169" spans="1:23" ht="35.1" customHeight="1" x14ac:dyDescent="0.25">
      <c r="A3169" s="27"/>
      <c r="B3169" s="27"/>
      <c r="C3169" s="3"/>
      <c r="D3169" s="4"/>
      <c r="E3169" s="28"/>
      <c r="F3169" s="28"/>
      <c r="G3169" s="28"/>
      <c r="H3169" s="28"/>
      <c r="I3169" s="28"/>
      <c r="J3169" s="28"/>
      <c r="K3169" s="28"/>
      <c r="L3169" s="28"/>
      <c r="M3169" s="28"/>
      <c r="N3169" s="28"/>
      <c r="O3169" s="28"/>
      <c r="T3169" s="28"/>
      <c r="U3169" s="61"/>
      <c r="V3169" s="3"/>
      <c r="W3169" s="3"/>
    </row>
    <row r="3170" spans="1:23" ht="35.1" customHeight="1" x14ac:dyDescent="0.25">
      <c r="A3170" s="27"/>
      <c r="B3170" s="27"/>
      <c r="C3170" s="3"/>
      <c r="D3170" s="4"/>
      <c r="E3170" s="28"/>
      <c r="F3170" s="28"/>
      <c r="G3170" s="28"/>
      <c r="H3170" s="28"/>
      <c r="I3170" s="28"/>
      <c r="J3170" s="28"/>
      <c r="K3170" s="28"/>
      <c r="L3170" s="28"/>
      <c r="M3170" s="28"/>
      <c r="N3170" s="28"/>
      <c r="O3170" s="28"/>
      <c r="T3170" s="28"/>
      <c r="U3170" s="61"/>
      <c r="V3170" s="3"/>
      <c r="W3170" s="3"/>
    </row>
    <row r="3171" spans="1:23" ht="35.1" customHeight="1" x14ac:dyDescent="0.25">
      <c r="A3171" s="27"/>
      <c r="B3171" s="27"/>
      <c r="C3171" s="3"/>
      <c r="D3171" s="4"/>
      <c r="E3171" s="28"/>
      <c r="F3171" s="28"/>
      <c r="G3171" s="28"/>
      <c r="H3171" s="28"/>
      <c r="I3171" s="28"/>
      <c r="J3171" s="28"/>
      <c r="K3171" s="28"/>
      <c r="L3171" s="28"/>
      <c r="M3171" s="28"/>
      <c r="N3171" s="28"/>
      <c r="O3171" s="28"/>
      <c r="T3171" s="28"/>
      <c r="U3171" s="61"/>
      <c r="V3171" s="3"/>
      <c r="W3171" s="3"/>
    </row>
    <row r="3172" spans="1:23" ht="35.1" customHeight="1" x14ac:dyDescent="0.25">
      <c r="A3172" s="27"/>
      <c r="B3172" s="27"/>
      <c r="C3172" s="3"/>
      <c r="D3172" s="4"/>
      <c r="E3172" s="28"/>
      <c r="F3172" s="28"/>
      <c r="G3172" s="28"/>
      <c r="H3172" s="28"/>
      <c r="I3172" s="28"/>
      <c r="J3172" s="28"/>
      <c r="K3172" s="28"/>
      <c r="L3172" s="28"/>
      <c r="M3172" s="28"/>
      <c r="N3172" s="28"/>
      <c r="O3172" s="28"/>
      <c r="T3172" s="28"/>
      <c r="U3172" s="61"/>
      <c r="V3172" s="3"/>
      <c r="W3172" s="3"/>
    </row>
    <row r="3173" spans="1:23" ht="35.1" customHeight="1" x14ac:dyDescent="0.25">
      <c r="A3173" s="27"/>
      <c r="B3173" s="27"/>
      <c r="C3173" s="3"/>
      <c r="D3173" s="4"/>
      <c r="E3173" s="28"/>
      <c r="F3173" s="28"/>
      <c r="G3173" s="28"/>
      <c r="H3173" s="28"/>
      <c r="I3173" s="28"/>
      <c r="J3173" s="28"/>
      <c r="K3173" s="28"/>
      <c r="L3173" s="28"/>
      <c r="M3173" s="28"/>
      <c r="N3173" s="28"/>
      <c r="O3173" s="28"/>
      <c r="T3173" s="28"/>
      <c r="U3173" s="61"/>
      <c r="V3173" s="3"/>
      <c r="W3173" s="3"/>
    </row>
    <row r="3174" spans="1:23" ht="35.1" customHeight="1" x14ac:dyDescent="0.25">
      <c r="A3174" s="27"/>
      <c r="B3174" s="27"/>
      <c r="C3174" s="3"/>
      <c r="D3174" s="4"/>
      <c r="E3174" s="28"/>
      <c r="F3174" s="28"/>
      <c r="G3174" s="28"/>
      <c r="H3174" s="28"/>
      <c r="I3174" s="28"/>
      <c r="J3174" s="28"/>
      <c r="K3174" s="28"/>
      <c r="L3174" s="28"/>
      <c r="M3174" s="28"/>
      <c r="N3174" s="28"/>
      <c r="O3174" s="28"/>
      <c r="T3174" s="28"/>
      <c r="U3174" s="61"/>
      <c r="V3174" s="3"/>
      <c r="W3174" s="3"/>
    </row>
    <row r="3175" spans="1:23" ht="35.1" customHeight="1" x14ac:dyDescent="0.25">
      <c r="A3175" s="27"/>
      <c r="B3175" s="27"/>
      <c r="C3175" s="3"/>
      <c r="D3175" s="4"/>
      <c r="E3175" s="28"/>
      <c r="F3175" s="28"/>
      <c r="G3175" s="28"/>
      <c r="H3175" s="28"/>
      <c r="I3175" s="28"/>
      <c r="J3175" s="28"/>
      <c r="K3175" s="28"/>
      <c r="L3175" s="28"/>
      <c r="M3175" s="28"/>
      <c r="N3175" s="28"/>
      <c r="O3175" s="28"/>
      <c r="T3175" s="28"/>
      <c r="U3175" s="61"/>
      <c r="V3175" s="3"/>
      <c r="W3175" s="3"/>
    </row>
    <row r="3176" spans="1:23" ht="35.1" customHeight="1" x14ac:dyDescent="0.25">
      <c r="A3176" s="27"/>
      <c r="B3176" s="27"/>
      <c r="C3176" s="3"/>
      <c r="D3176" s="4"/>
      <c r="E3176" s="28"/>
      <c r="F3176" s="28"/>
      <c r="G3176" s="28"/>
      <c r="H3176" s="28"/>
      <c r="I3176" s="28"/>
      <c r="J3176" s="28"/>
      <c r="K3176" s="28"/>
      <c r="L3176" s="28"/>
      <c r="M3176" s="28"/>
      <c r="N3176" s="28"/>
      <c r="O3176" s="28"/>
      <c r="T3176" s="28"/>
      <c r="U3176" s="61"/>
      <c r="V3176" s="3"/>
      <c r="W3176" s="3"/>
    </row>
    <row r="3177" spans="1:23" ht="35.1" customHeight="1" x14ac:dyDescent="0.25">
      <c r="A3177" s="27"/>
      <c r="B3177" s="27"/>
      <c r="C3177" s="3"/>
      <c r="D3177" s="4"/>
      <c r="E3177" s="28"/>
      <c r="F3177" s="28"/>
      <c r="G3177" s="28"/>
      <c r="H3177" s="28"/>
      <c r="I3177" s="28"/>
      <c r="J3177" s="28"/>
      <c r="K3177" s="28"/>
      <c r="L3177" s="28"/>
      <c r="M3177" s="28"/>
      <c r="N3177" s="28"/>
      <c r="O3177" s="28"/>
      <c r="T3177" s="28"/>
      <c r="U3177" s="61"/>
      <c r="V3177" s="3"/>
      <c r="W3177" s="3"/>
    </row>
    <row r="3178" spans="1:23" ht="35.1" customHeight="1" x14ac:dyDescent="0.25">
      <c r="A3178" s="27"/>
      <c r="B3178" s="27"/>
      <c r="C3178" s="3"/>
      <c r="D3178" s="4"/>
      <c r="E3178" s="28"/>
      <c r="F3178" s="28"/>
      <c r="G3178" s="28"/>
      <c r="H3178" s="28"/>
      <c r="I3178" s="28"/>
      <c r="J3178" s="28"/>
      <c r="K3178" s="28"/>
      <c r="L3178" s="28"/>
      <c r="M3178" s="28"/>
      <c r="N3178" s="28"/>
      <c r="O3178" s="28"/>
      <c r="T3178" s="28"/>
      <c r="U3178" s="61"/>
      <c r="V3178" s="3"/>
      <c r="W3178" s="3"/>
    </row>
    <row r="3179" spans="1:23" ht="35.1" customHeight="1" x14ac:dyDescent="0.25">
      <c r="A3179" s="27"/>
      <c r="B3179" s="27"/>
      <c r="C3179" s="3"/>
      <c r="D3179" s="4"/>
      <c r="E3179" s="28"/>
      <c r="F3179" s="28"/>
      <c r="G3179" s="28"/>
      <c r="H3179" s="28"/>
      <c r="I3179" s="28"/>
      <c r="J3179" s="28"/>
      <c r="K3179" s="28"/>
      <c r="L3179" s="28"/>
      <c r="M3179" s="28"/>
      <c r="N3179" s="28"/>
      <c r="O3179" s="28"/>
      <c r="T3179" s="28"/>
      <c r="U3179" s="61"/>
      <c r="V3179" s="3"/>
      <c r="W3179" s="3"/>
    </row>
    <row r="3180" spans="1:23" ht="35.1" customHeight="1" x14ac:dyDescent="0.25">
      <c r="A3180" s="27"/>
      <c r="B3180" s="27"/>
      <c r="C3180" s="3"/>
      <c r="D3180" s="4"/>
      <c r="E3180" s="28"/>
      <c r="F3180" s="28"/>
      <c r="G3180" s="28"/>
      <c r="H3180" s="28"/>
      <c r="I3180" s="28"/>
      <c r="J3180" s="28"/>
      <c r="K3180" s="28"/>
      <c r="L3180" s="28"/>
      <c r="M3180" s="28"/>
      <c r="N3180" s="28"/>
      <c r="O3180" s="28"/>
      <c r="T3180" s="28"/>
      <c r="U3180" s="61"/>
      <c r="V3180" s="3"/>
      <c r="W3180" s="3"/>
    </row>
    <row r="3181" spans="1:23" ht="35.1" customHeight="1" x14ac:dyDescent="0.25">
      <c r="A3181" s="27"/>
      <c r="B3181" s="27"/>
      <c r="C3181" s="3"/>
      <c r="D3181" s="4"/>
      <c r="E3181" s="28"/>
      <c r="F3181" s="28"/>
      <c r="G3181" s="28"/>
      <c r="H3181" s="28"/>
      <c r="I3181" s="28"/>
      <c r="J3181" s="28"/>
      <c r="K3181" s="28"/>
      <c r="L3181" s="28"/>
      <c r="M3181" s="28"/>
      <c r="N3181" s="28"/>
      <c r="O3181" s="28"/>
      <c r="T3181" s="28"/>
      <c r="U3181" s="61"/>
      <c r="V3181" s="3"/>
      <c r="W3181" s="3"/>
    </row>
    <row r="3182" spans="1:23" ht="35.1" customHeight="1" x14ac:dyDescent="0.25">
      <c r="A3182" s="27"/>
      <c r="B3182" s="27"/>
      <c r="C3182" s="3"/>
      <c r="D3182" s="4"/>
      <c r="E3182" s="28"/>
      <c r="F3182" s="28"/>
      <c r="G3182" s="28"/>
      <c r="H3182" s="28"/>
      <c r="I3182" s="28"/>
      <c r="J3182" s="28"/>
      <c r="K3182" s="28"/>
      <c r="L3182" s="28"/>
      <c r="M3182" s="28"/>
      <c r="N3182" s="28"/>
      <c r="O3182" s="28"/>
      <c r="T3182" s="28"/>
      <c r="U3182" s="61"/>
      <c r="V3182" s="3"/>
      <c r="W3182" s="3"/>
    </row>
    <row r="3183" spans="1:23" ht="35.1" customHeight="1" x14ac:dyDescent="0.25">
      <c r="A3183" s="27"/>
      <c r="B3183" s="27"/>
      <c r="C3183" s="3"/>
      <c r="D3183" s="4"/>
      <c r="E3183" s="28"/>
      <c r="F3183" s="28"/>
      <c r="G3183" s="28"/>
      <c r="H3183" s="28"/>
      <c r="I3183" s="28"/>
      <c r="J3183" s="28"/>
      <c r="K3183" s="28"/>
      <c r="L3183" s="28"/>
      <c r="M3183" s="28"/>
      <c r="N3183" s="28"/>
      <c r="O3183" s="28"/>
      <c r="T3183" s="28"/>
      <c r="U3183" s="61"/>
      <c r="V3183" s="3"/>
      <c r="W3183" s="3"/>
    </row>
    <row r="3184" spans="1:23" ht="35.1" customHeight="1" x14ac:dyDescent="0.25">
      <c r="A3184" s="27"/>
      <c r="B3184" s="27"/>
      <c r="C3184" s="3"/>
      <c r="D3184" s="4"/>
      <c r="E3184" s="28"/>
      <c r="F3184" s="28"/>
      <c r="G3184" s="28"/>
      <c r="H3184" s="28"/>
      <c r="I3184" s="28"/>
      <c r="J3184" s="28"/>
      <c r="K3184" s="28"/>
      <c r="L3184" s="28"/>
      <c r="M3184" s="28"/>
      <c r="N3184" s="28"/>
      <c r="O3184" s="28"/>
      <c r="T3184" s="28"/>
      <c r="U3184" s="61"/>
      <c r="V3184" s="3"/>
      <c r="W3184" s="3"/>
    </row>
    <row r="3185" spans="1:23" ht="35.1" customHeight="1" x14ac:dyDescent="0.25">
      <c r="A3185" s="27"/>
      <c r="B3185" s="27"/>
      <c r="C3185" s="3"/>
      <c r="D3185" s="4"/>
      <c r="E3185" s="28"/>
      <c r="F3185" s="28"/>
      <c r="G3185" s="28"/>
      <c r="H3185" s="28"/>
      <c r="I3185" s="28"/>
      <c r="J3185" s="28"/>
      <c r="K3185" s="28"/>
      <c r="L3185" s="28"/>
      <c r="M3185" s="28"/>
      <c r="N3185" s="28"/>
      <c r="O3185" s="28"/>
      <c r="T3185" s="28"/>
      <c r="U3185" s="61"/>
      <c r="V3185" s="3"/>
      <c r="W3185" s="3"/>
    </row>
    <row r="3186" spans="1:23" ht="35.1" customHeight="1" x14ac:dyDescent="0.25">
      <c r="A3186" s="27"/>
      <c r="B3186" s="27"/>
      <c r="C3186" s="3"/>
      <c r="D3186" s="4"/>
      <c r="E3186" s="28"/>
      <c r="F3186" s="28"/>
      <c r="G3186" s="28"/>
      <c r="H3186" s="28"/>
      <c r="I3186" s="28"/>
      <c r="J3186" s="28"/>
      <c r="K3186" s="28"/>
      <c r="L3186" s="28"/>
      <c r="M3186" s="28"/>
      <c r="N3186" s="28"/>
      <c r="O3186" s="28"/>
      <c r="T3186" s="28"/>
      <c r="U3186" s="61"/>
      <c r="V3186" s="3"/>
      <c r="W3186" s="3"/>
    </row>
    <row r="3187" spans="1:23" ht="35.1" customHeight="1" x14ac:dyDescent="0.25">
      <c r="A3187" s="27"/>
      <c r="B3187" s="27"/>
      <c r="C3187" s="3"/>
      <c r="D3187" s="4"/>
      <c r="E3187" s="28"/>
      <c r="F3187" s="28"/>
      <c r="G3187" s="28"/>
      <c r="H3187" s="28"/>
      <c r="I3187" s="28"/>
      <c r="J3187" s="28"/>
      <c r="K3187" s="28"/>
      <c r="L3187" s="28"/>
      <c r="M3187" s="28"/>
      <c r="N3187" s="28"/>
      <c r="O3187" s="28"/>
      <c r="T3187" s="28"/>
      <c r="U3187" s="61"/>
      <c r="V3187" s="3"/>
      <c r="W3187" s="3"/>
    </row>
    <row r="3188" spans="1:23" ht="35.1" customHeight="1" x14ac:dyDescent="0.25">
      <c r="A3188" s="27"/>
      <c r="B3188" s="27"/>
      <c r="C3188" s="3"/>
      <c r="D3188" s="4"/>
      <c r="E3188" s="28"/>
      <c r="F3188" s="28"/>
      <c r="G3188" s="28"/>
      <c r="H3188" s="28"/>
      <c r="I3188" s="28"/>
      <c r="J3188" s="28"/>
      <c r="K3188" s="28"/>
      <c r="L3188" s="28"/>
      <c r="M3188" s="28"/>
      <c r="N3188" s="28"/>
      <c r="O3188" s="28"/>
      <c r="T3188" s="28"/>
      <c r="U3188" s="61"/>
      <c r="V3188" s="3"/>
      <c r="W3188" s="3"/>
    </row>
    <row r="3189" spans="1:23" ht="35.1" customHeight="1" x14ac:dyDescent="0.25">
      <c r="A3189" s="27"/>
      <c r="B3189" s="27"/>
      <c r="C3189" s="3"/>
      <c r="D3189" s="4"/>
      <c r="E3189" s="28"/>
      <c r="F3189" s="28"/>
      <c r="G3189" s="28"/>
      <c r="H3189" s="28"/>
      <c r="I3189" s="28"/>
      <c r="J3189" s="28"/>
      <c r="K3189" s="28"/>
      <c r="L3189" s="28"/>
      <c r="M3189" s="28"/>
      <c r="N3189" s="28"/>
      <c r="O3189" s="28"/>
      <c r="T3189" s="28"/>
      <c r="U3189" s="61"/>
      <c r="V3189" s="3"/>
      <c r="W3189" s="3"/>
    </row>
    <row r="3190" spans="1:23" ht="35.1" customHeight="1" x14ac:dyDescent="0.25">
      <c r="A3190" s="27"/>
      <c r="B3190" s="27"/>
      <c r="C3190" s="3"/>
      <c r="D3190" s="4"/>
      <c r="E3190" s="28"/>
      <c r="F3190" s="28"/>
      <c r="G3190" s="28"/>
      <c r="H3190" s="28"/>
      <c r="I3190" s="28"/>
      <c r="J3190" s="28"/>
      <c r="K3190" s="28"/>
      <c r="L3190" s="28"/>
      <c r="M3190" s="28"/>
      <c r="N3190" s="28"/>
      <c r="O3190" s="28"/>
      <c r="T3190" s="28"/>
      <c r="U3190" s="61"/>
      <c r="V3190" s="3"/>
      <c r="W3190" s="3"/>
    </row>
    <row r="3191" spans="1:23" ht="35.1" customHeight="1" x14ac:dyDescent="0.25">
      <c r="A3191" s="27"/>
      <c r="B3191" s="27"/>
      <c r="C3191" s="3"/>
      <c r="D3191" s="4"/>
      <c r="E3191" s="28"/>
      <c r="F3191" s="28"/>
      <c r="G3191" s="28"/>
      <c r="H3191" s="28"/>
      <c r="I3191" s="28"/>
      <c r="J3191" s="28"/>
      <c r="K3191" s="28"/>
      <c r="L3191" s="28"/>
      <c r="M3191" s="28"/>
      <c r="N3191" s="28"/>
      <c r="O3191" s="28"/>
      <c r="T3191" s="28"/>
      <c r="U3191" s="61"/>
      <c r="V3191" s="3"/>
      <c r="W3191" s="3"/>
    </row>
    <row r="3192" spans="1:23" ht="35.1" customHeight="1" x14ac:dyDescent="0.25">
      <c r="A3192" s="27"/>
      <c r="B3192" s="27"/>
      <c r="C3192" s="3"/>
      <c r="D3192" s="4"/>
      <c r="E3192" s="28"/>
      <c r="F3192" s="28"/>
      <c r="G3192" s="28"/>
      <c r="H3192" s="28"/>
      <c r="I3192" s="28"/>
      <c r="J3192" s="28"/>
      <c r="K3192" s="28"/>
      <c r="L3192" s="28"/>
      <c r="M3192" s="28"/>
      <c r="N3192" s="28"/>
      <c r="O3192" s="28"/>
      <c r="T3192" s="28"/>
      <c r="U3192" s="61"/>
      <c r="V3192" s="3"/>
      <c r="W3192" s="3"/>
    </row>
    <row r="3193" spans="1:23" ht="35.1" customHeight="1" x14ac:dyDescent="0.25">
      <c r="A3193" s="27"/>
      <c r="B3193" s="27"/>
      <c r="C3193" s="3"/>
      <c r="D3193" s="4"/>
      <c r="E3193" s="28"/>
      <c r="F3193" s="28"/>
      <c r="G3193" s="28"/>
      <c r="H3193" s="28"/>
      <c r="I3193" s="28"/>
      <c r="J3193" s="28"/>
      <c r="K3193" s="28"/>
      <c r="L3193" s="28"/>
      <c r="M3193" s="28"/>
      <c r="N3193" s="28"/>
      <c r="O3193" s="28"/>
      <c r="T3193" s="28"/>
      <c r="U3193" s="61"/>
      <c r="V3193" s="3"/>
      <c r="W3193" s="3"/>
    </row>
    <row r="3194" spans="1:23" ht="35.1" customHeight="1" x14ac:dyDescent="0.25">
      <c r="A3194" s="27"/>
      <c r="B3194" s="27"/>
      <c r="C3194" s="3"/>
      <c r="D3194" s="4"/>
      <c r="E3194" s="28"/>
      <c r="F3194" s="28"/>
      <c r="G3194" s="28"/>
      <c r="H3194" s="28"/>
      <c r="I3194" s="28"/>
      <c r="J3194" s="28"/>
      <c r="K3194" s="28"/>
      <c r="L3194" s="28"/>
      <c r="M3194" s="28"/>
      <c r="N3194" s="28"/>
      <c r="O3194" s="28"/>
      <c r="T3194" s="28"/>
      <c r="U3194" s="61"/>
      <c r="V3194" s="3"/>
      <c r="W3194" s="3"/>
    </row>
    <row r="3195" spans="1:23" ht="35.1" customHeight="1" x14ac:dyDescent="0.25">
      <c r="A3195" s="27"/>
      <c r="B3195" s="27"/>
      <c r="C3195" s="3"/>
      <c r="D3195" s="4"/>
      <c r="E3195" s="28"/>
      <c r="F3195" s="28"/>
      <c r="G3195" s="28"/>
      <c r="H3195" s="28"/>
      <c r="I3195" s="28"/>
      <c r="J3195" s="28"/>
      <c r="K3195" s="28"/>
      <c r="L3195" s="28"/>
      <c r="M3195" s="28"/>
      <c r="N3195" s="28"/>
      <c r="O3195" s="28"/>
      <c r="T3195" s="28"/>
      <c r="U3195" s="61"/>
      <c r="V3195" s="3"/>
      <c r="W3195" s="3"/>
    </row>
    <row r="3196" spans="1:23" ht="35.1" customHeight="1" x14ac:dyDescent="0.25">
      <c r="A3196" s="27"/>
      <c r="B3196" s="27"/>
      <c r="C3196" s="3"/>
      <c r="D3196" s="4"/>
      <c r="E3196" s="28"/>
      <c r="F3196" s="28"/>
      <c r="G3196" s="28"/>
      <c r="H3196" s="28"/>
      <c r="I3196" s="28"/>
      <c r="J3196" s="28"/>
      <c r="K3196" s="28"/>
      <c r="L3196" s="28"/>
      <c r="M3196" s="28"/>
      <c r="N3196" s="28"/>
      <c r="O3196" s="28"/>
      <c r="T3196" s="28"/>
      <c r="U3196" s="61"/>
      <c r="V3196" s="3"/>
      <c r="W3196" s="3"/>
    </row>
    <row r="3197" spans="1:23" ht="35.1" customHeight="1" x14ac:dyDescent="0.25">
      <c r="A3197" s="27"/>
      <c r="B3197" s="27"/>
      <c r="C3197" s="3"/>
      <c r="D3197" s="4"/>
      <c r="E3197" s="28"/>
      <c r="F3197" s="28"/>
      <c r="G3197" s="28"/>
      <c r="H3197" s="28"/>
      <c r="I3197" s="28"/>
      <c r="J3197" s="28"/>
      <c r="K3197" s="28"/>
      <c r="L3197" s="28"/>
      <c r="M3197" s="28"/>
      <c r="N3197" s="28"/>
      <c r="O3197" s="28"/>
      <c r="T3197" s="28"/>
      <c r="U3197" s="61"/>
      <c r="V3197" s="3"/>
      <c r="W3197" s="3"/>
    </row>
    <row r="3198" spans="1:23" ht="35.1" customHeight="1" x14ac:dyDescent="0.25">
      <c r="A3198" s="27"/>
      <c r="B3198" s="27"/>
      <c r="C3198" s="3"/>
      <c r="D3198" s="4"/>
      <c r="E3198" s="28"/>
      <c r="F3198" s="28"/>
      <c r="G3198" s="28"/>
      <c r="H3198" s="28"/>
      <c r="I3198" s="28"/>
      <c r="J3198" s="28"/>
      <c r="K3198" s="28"/>
      <c r="L3198" s="28"/>
      <c r="M3198" s="28"/>
      <c r="N3198" s="28"/>
      <c r="O3198" s="28"/>
      <c r="T3198" s="28"/>
      <c r="U3198" s="61"/>
      <c r="V3198" s="3"/>
      <c r="W3198" s="3"/>
    </row>
    <row r="3199" spans="1:23" ht="35.1" customHeight="1" x14ac:dyDescent="0.25">
      <c r="A3199" s="27"/>
      <c r="B3199" s="27"/>
      <c r="C3199" s="3"/>
      <c r="D3199" s="4"/>
      <c r="E3199" s="28"/>
      <c r="F3199" s="28"/>
      <c r="G3199" s="28"/>
      <c r="H3199" s="28"/>
      <c r="I3199" s="28"/>
      <c r="J3199" s="28"/>
      <c r="K3199" s="28"/>
      <c r="L3199" s="28"/>
      <c r="M3199" s="28"/>
      <c r="N3199" s="28"/>
      <c r="O3199" s="28"/>
      <c r="T3199" s="28"/>
      <c r="U3199" s="61"/>
      <c r="V3199" s="3"/>
      <c r="W3199" s="3"/>
    </row>
    <row r="3200" spans="1:23" ht="35.1" customHeight="1" x14ac:dyDescent="0.25">
      <c r="A3200" s="27"/>
      <c r="B3200" s="27"/>
      <c r="C3200" s="3"/>
      <c r="D3200" s="4"/>
      <c r="E3200" s="28"/>
      <c r="F3200" s="28"/>
      <c r="G3200" s="28"/>
      <c r="H3200" s="28"/>
      <c r="I3200" s="28"/>
      <c r="J3200" s="28"/>
      <c r="K3200" s="28"/>
      <c r="L3200" s="28"/>
      <c r="M3200" s="28"/>
      <c r="N3200" s="28"/>
      <c r="O3200" s="28"/>
      <c r="T3200" s="28"/>
      <c r="U3200" s="61"/>
      <c r="V3200" s="3"/>
      <c r="W3200" s="3"/>
    </row>
    <row r="3201" spans="1:23" ht="35.1" customHeight="1" x14ac:dyDescent="0.25">
      <c r="A3201" s="27"/>
      <c r="B3201" s="27"/>
      <c r="C3201" s="3"/>
      <c r="D3201" s="4"/>
      <c r="E3201" s="28"/>
      <c r="F3201" s="28"/>
      <c r="G3201" s="28"/>
      <c r="H3201" s="28"/>
      <c r="I3201" s="28"/>
      <c r="J3201" s="28"/>
      <c r="K3201" s="28"/>
      <c r="L3201" s="28"/>
      <c r="M3201" s="28"/>
      <c r="N3201" s="28"/>
      <c r="O3201" s="28"/>
      <c r="T3201" s="28"/>
      <c r="U3201" s="61"/>
      <c r="V3201" s="3"/>
      <c r="W3201" s="3"/>
    </row>
    <row r="3202" spans="1:23" ht="35.1" customHeight="1" x14ac:dyDescent="0.25">
      <c r="A3202" s="27"/>
      <c r="B3202" s="27"/>
      <c r="C3202" s="3"/>
      <c r="D3202" s="4"/>
      <c r="E3202" s="28"/>
      <c r="F3202" s="28"/>
      <c r="G3202" s="28"/>
      <c r="H3202" s="28"/>
      <c r="I3202" s="28"/>
      <c r="J3202" s="28"/>
      <c r="K3202" s="28"/>
      <c r="L3202" s="28"/>
      <c r="M3202" s="28"/>
      <c r="N3202" s="28"/>
      <c r="O3202" s="28"/>
      <c r="T3202" s="28"/>
      <c r="U3202" s="61"/>
      <c r="V3202" s="3"/>
      <c r="W3202" s="3"/>
    </row>
    <row r="3203" spans="1:23" ht="35.1" customHeight="1" x14ac:dyDescent="0.25">
      <c r="A3203" s="27"/>
      <c r="B3203" s="27"/>
      <c r="C3203" s="3"/>
      <c r="D3203" s="4"/>
      <c r="E3203" s="28"/>
      <c r="F3203" s="28"/>
      <c r="G3203" s="28"/>
      <c r="H3203" s="28"/>
      <c r="I3203" s="28"/>
      <c r="J3203" s="28"/>
      <c r="K3203" s="28"/>
      <c r="L3203" s="28"/>
      <c r="M3203" s="28"/>
      <c r="N3203" s="28"/>
      <c r="O3203" s="28"/>
      <c r="T3203" s="28"/>
      <c r="U3203" s="61"/>
      <c r="V3203" s="3"/>
      <c r="W3203" s="3"/>
    </row>
    <row r="3204" spans="1:23" ht="35.1" customHeight="1" x14ac:dyDescent="0.25">
      <c r="A3204" s="27"/>
      <c r="B3204" s="27"/>
      <c r="C3204" s="3"/>
      <c r="D3204" s="4"/>
      <c r="E3204" s="28"/>
      <c r="F3204" s="28"/>
      <c r="G3204" s="28"/>
      <c r="H3204" s="28"/>
      <c r="I3204" s="28"/>
      <c r="J3204" s="28"/>
      <c r="K3204" s="28"/>
      <c r="L3204" s="28"/>
      <c r="M3204" s="28"/>
      <c r="N3204" s="28"/>
      <c r="O3204" s="28"/>
      <c r="T3204" s="28"/>
      <c r="U3204" s="61"/>
      <c r="V3204" s="3"/>
      <c r="W3204" s="3"/>
    </row>
    <row r="3205" spans="1:23" ht="35.1" customHeight="1" x14ac:dyDescent="0.25">
      <c r="A3205" s="27"/>
      <c r="B3205" s="27"/>
      <c r="C3205" s="3"/>
      <c r="D3205" s="4"/>
      <c r="E3205" s="28"/>
      <c r="F3205" s="28"/>
      <c r="G3205" s="28"/>
      <c r="H3205" s="28"/>
      <c r="I3205" s="28"/>
      <c r="J3205" s="28"/>
      <c r="K3205" s="28"/>
      <c r="L3205" s="28"/>
      <c r="M3205" s="28"/>
      <c r="N3205" s="28"/>
      <c r="O3205" s="28"/>
      <c r="T3205" s="28"/>
      <c r="U3205" s="61"/>
      <c r="V3205" s="3"/>
      <c r="W3205" s="3"/>
    </row>
    <row r="3206" spans="1:23" ht="35.1" customHeight="1" x14ac:dyDescent="0.25">
      <c r="A3206" s="27"/>
      <c r="B3206" s="27"/>
      <c r="C3206" s="3"/>
      <c r="D3206" s="4"/>
      <c r="E3206" s="28"/>
      <c r="F3206" s="28"/>
      <c r="G3206" s="28"/>
      <c r="H3206" s="28"/>
      <c r="I3206" s="28"/>
      <c r="J3206" s="28"/>
      <c r="K3206" s="28"/>
      <c r="L3206" s="28"/>
      <c r="M3206" s="28"/>
      <c r="N3206" s="28"/>
      <c r="O3206" s="28"/>
      <c r="T3206" s="28"/>
      <c r="U3206" s="61"/>
      <c r="V3206" s="3"/>
      <c r="W3206" s="3"/>
    </row>
    <row r="3207" spans="1:23" ht="35.1" customHeight="1" x14ac:dyDescent="0.25">
      <c r="A3207" s="27"/>
      <c r="B3207" s="27"/>
      <c r="C3207" s="3"/>
      <c r="D3207" s="4"/>
      <c r="E3207" s="28"/>
      <c r="F3207" s="28"/>
      <c r="G3207" s="28"/>
      <c r="H3207" s="28"/>
      <c r="I3207" s="28"/>
      <c r="J3207" s="28"/>
      <c r="K3207" s="28"/>
      <c r="L3207" s="28"/>
      <c r="M3207" s="28"/>
      <c r="N3207" s="28"/>
      <c r="O3207" s="28"/>
      <c r="T3207" s="28"/>
      <c r="U3207" s="61"/>
      <c r="V3207" s="3"/>
      <c r="W3207" s="3"/>
    </row>
    <row r="3208" spans="1:23" ht="35.1" customHeight="1" x14ac:dyDescent="0.25">
      <c r="A3208" s="27"/>
      <c r="B3208" s="27"/>
      <c r="C3208" s="3"/>
      <c r="D3208" s="4"/>
      <c r="E3208" s="28"/>
      <c r="F3208" s="28"/>
      <c r="G3208" s="28"/>
      <c r="H3208" s="28"/>
      <c r="I3208" s="28"/>
      <c r="J3208" s="28"/>
      <c r="K3208" s="28"/>
      <c r="L3208" s="28"/>
      <c r="M3208" s="28"/>
      <c r="N3208" s="28"/>
      <c r="O3208" s="28"/>
      <c r="T3208" s="28"/>
      <c r="U3208" s="61"/>
      <c r="V3208" s="3"/>
      <c r="W3208" s="3"/>
    </row>
    <row r="3209" spans="1:23" ht="35.1" customHeight="1" x14ac:dyDescent="0.25">
      <c r="A3209" s="27"/>
      <c r="B3209" s="27"/>
      <c r="C3209" s="3"/>
      <c r="D3209" s="4"/>
      <c r="E3209" s="28"/>
      <c r="F3209" s="28"/>
      <c r="G3209" s="28"/>
      <c r="H3209" s="28"/>
      <c r="I3209" s="28"/>
      <c r="J3209" s="28"/>
      <c r="K3209" s="28"/>
      <c r="L3209" s="28"/>
      <c r="M3209" s="28"/>
      <c r="N3209" s="28"/>
      <c r="O3209" s="28"/>
      <c r="T3209" s="28"/>
      <c r="U3209" s="61"/>
      <c r="V3209" s="3"/>
      <c r="W3209" s="3"/>
    </row>
    <row r="3210" spans="1:23" ht="35.1" customHeight="1" x14ac:dyDescent="0.25">
      <c r="A3210" s="27"/>
      <c r="B3210" s="27"/>
      <c r="C3210" s="3"/>
      <c r="D3210" s="4"/>
      <c r="E3210" s="28"/>
      <c r="F3210" s="28"/>
      <c r="G3210" s="28"/>
      <c r="H3210" s="28"/>
      <c r="I3210" s="28"/>
      <c r="J3210" s="28"/>
      <c r="K3210" s="28"/>
      <c r="L3210" s="28"/>
      <c r="M3210" s="28"/>
      <c r="N3210" s="28"/>
      <c r="O3210" s="28"/>
      <c r="T3210" s="28"/>
      <c r="U3210" s="61"/>
      <c r="V3210" s="3"/>
      <c r="W3210" s="3"/>
    </row>
    <row r="3211" spans="1:23" ht="35.1" customHeight="1" x14ac:dyDescent="0.25">
      <c r="A3211" s="27"/>
      <c r="B3211" s="27"/>
      <c r="C3211" s="3"/>
      <c r="D3211" s="4"/>
      <c r="E3211" s="28"/>
      <c r="F3211" s="28"/>
      <c r="G3211" s="28"/>
      <c r="H3211" s="28"/>
      <c r="I3211" s="28"/>
      <c r="J3211" s="28"/>
      <c r="K3211" s="28"/>
      <c r="L3211" s="28"/>
      <c r="M3211" s="28"/>
      <c r="N3211" s="28"/>
      <c r="O3211" s="28"/>
      <c r="T3211" s="28"/>
      <c r="U3211" s="61"/>
      <c r="V3211" s="3"/>
      <c r="W3211" s="3"/>
    </row>
    <row r="3212" spans="1:23" ht="35.1" customHeight="1" x14ac:dyDescent="0.25">
      <c r="A3212" s="27"/>
      <c r="B3212" s="27"/>
      <c r="C3212" s="3"/>
      <c r="D3212" s="4"/>
      <c r="E3212" s="28"/>
      <c r="F3212" s="28"/>
      <c r="G3212" s="28"/>
      <c r="H3212" s="28"/>
      <c r="I3212" s="28"/>
      <c r="J3212" s="28"/>
      <c r="K3212" s="28"/>
      <c r="L3212" s="28"/>
      <c r="M3212" s="28"/>
      <c r="N3212" s="28"/>
      <c r="O3212" s="28"/>
      <c r="T3212" s="28"/>
      <c r="U3212" s="61"/>
      <c r="V3212" s="3"/>
      <c r="W3212" s="3"/>
    </row>
    <row r="3213" spans="1:23" ht="35.1" customHeight="1" x14ac:dyDescent="0.25">
      <c r="A3213" s="27"/>
      <c r="B3213" s="27"/>
      <c r="C3213" s="3"/>
      <c r="D3213" s="4"/>
      <c r="E3213" s="28"/>
      <c r="F3213" s="28"/>
      <c r="G3213" s="28"/>
      <c r="H3213" s="28"/>
      <c r="I3213" s="28"/>
      <c r="J3213" s="28"/>
      <c r="K3213" s="28"/>
      <c r="L3213" s="28"/>
      <c r="M3213" s="28"/>
      <c r="N3213" s="28"/>
      <c r="O3213" s="28"/>
      <c r="T3213" s="28"/>
      <c r="U3213" s="61"/>
      <c r="V3213" s="3"/>
      <c r="W3213" s="3"/>
    </row>
    <row r="3214" spans="1:23" ht="35.1" customHeight="1" x14ac:dyDescent="0.25">
      <c r="A3214" s="27"/>
      <c r="B3214" s="27"/>
      <c r="C3214" s="3"/>
      <c r="D3214" s="4"/>
      <c r="E3214" s="28"/>
      <c r="F3214" s="28"/>
      <c r="G3214" s="28"/>
      <c r="H3214" s="28"/>
      <c r="I3214" s="28"/>
      <c r="J3214" s="28"/>
      <c r="K3214" s="28"/>
      <c r="L3214" s="28"/>
      <c r="M3214" s="28"/>
      <c r="N3214" s="28"/>
      <c r="O3214" s="28"/>
      <c r="T3214" s="28"/>
      <c r="U3214" s="61"/>
      <c r="V3214" s="3"/>
      <c r="W3214" s="3"/>
    </row>
    <row r="3215" spans="1:23" ht="35.1" customHeight="1" x14ac:dyDescent="0.25">
      <c r="A3215" s="27"/>
      <c r="B3215" s="27"/>
      <c r="C3215" s="3"/>
      <c r="D3215" s="4"/>
      <c r="E3215" s="28"/>
      <c r="F3215" s="28"/>
      <c r="G3215" s="28"/>
      <c r="H3215" s="28"/>
      <c r="I3215" s="28"/>
      <c r="J3215" s="28"/>
      <c r="K3215" s="28"/>
      <c r="L3215" s="28"/>
      <c r="M3215" s="28"/>
      <c r="N3215" s="28"/>
      <c r="O3215" s="28"/>
      <c r="T3215" s="28"/>
      <c r="U3215" s="61"/>
      <c r="V3215" s="3"/>
      <c r="W3215" s="3"/>
    </row>
    <row r="3216" spans="1:23" ht="35.1" customHeight="1" x14ac:dyDescent="0.25">
      <c r="A3216" s="27"/>
      <c r="B3216" s="27"/>
      <c r="C3216" s="3"/>
      <c r="D3216" s="4"/>
      <c r="E3216" s="28"/>
      <c r="F3216" s="28"/>
      <c r="G3216" s="28"/>
      <c r="H3216" s="28"/>
      <c r="I3216" s="28"/>
      <c r="J3216" s="28"/>
      <c r="K3216" s="28"/>
      <c r="L3216" s="28"/>
      <c r="M3216" s="28"/>
      <c r="N3216" s="28"/>
      <c r="O3216" s="28"/>
      <c r="T3216" s="28"/>
      <c r="U3216" s="61"/>
      <c r="V3216" s="3"/>
      <c r="W3216" s="3"/>
    </row>
    <row r="3217" spans="1:23" ht="35.1" customHeight="1" x14ac:dyDescent="0.25">
      <c r="A3217" s="27"/>
      <c r="B3217" s="27"/>
      <c r="C3217" s="3"/>
      <c r="D3217" s="4"/>
      <c r="E3217" s="28"/>
      <c r="F3217" s="28"/>
      <c r="G3217" s="28"/>
      <c r="H3217" s="28"/>
      <c r="I3217" s="28"/>
      <c r="J3217" s="28"/>
      <c r="K3217" s="28"/>
      <c r="L3217" s="28"/>
      <c r="M3217" s="28"/>
      <c r="N3217" s="28"/>
      <c r="O3217" s="28"/>
      <c r="T3217" s="28"/>
      <c r="U3217" s="61"/>
      <c r="V3217" s="3"/>
      <c r="W3217" s="3"/>
    </row>
    <row r="3218" spans="1:23" ht="35.1" customHeight="1" x14ac:dyDescent="0.25">
      <c r="A3218" s="27"/>
      <c r="B3218" s="27"/>
      <c r="C3218" s="3"/>
      <c r="D3218" s="4"/>
      <c r="E3218" s="28"/>
      <c r="F3218" s="28"/>
      <c r="G3218" s="28"/>
      <c r="H3218" s="28"/>
      <c r="I3218" s="28"/>
      <c r="J3218" s="28"/>
      <c r="K3218" s="28"/>
      <c r="L3218" s="28"/>
      <c r="M3218" s="28"/>
      <c r="N3218" s="28"/>
      <c r="O3218" s="28"/>
      <c r="T3218" s="28"/>
      <c r="U3218" s="61"/>
      <c r="V3218" s="3"/>
      <c r="W3218" s="3"/>
    </row>
    <row r="3219" spans="1:23" ht="35.1" customHeight="1" x14ac:dyDescent="0.25">
      <c r="A3219" s="27"/>
      <c r="B3219" s="27"/>
      <c r="C3219" s="3"/>
      <c r="D3219" s="4"/>
      <c r="E3219" s="28"/>
      <c r="F3219" s="28"/>
      <c r="G3219" s="28"/>
      <c r="H3219" s="28"/>
      <c r="I3219" s="28"/>
      <c r="J3219" s="28"/>
      <c r="K3219" s="28"/>
      <c r="L3219" s="28"/>
      <c r="M3219" s="28"/>
      <c r="N3219" s="28"/>
      <c r="O3219" s="28"/>
      <c r="T3219" s="28"/>
      <c r="U3219" s="61"/>
      <c r="V3219" s="3"/>
      <c r="W3219" s="3"/>
    </row>
    <row r="3220" spans="1:23" ht="35.1" customHeight="1" x14ac:dyDescent="0.25">
      <c r="A3220" s="27"/>
      <c r="B3220" s="27"/>
      <c r="C3220" s="3"/>
      <c r="D3220" s="4"/>
      <c r="E3220" s="28"/>
      <c r="F3220" s="28"/>
      <c r="G3220" s="28"/>
      <c r="H3220" s="28"/>
      <c r="I3220" s="28"/>
      <c r="J3220" s="28"/>
      <c r="K3220" s="28"/>
      <c r="L3220" s="28"/>
      <c r="M3220" s="28"/>
      <c r="N3220" s="28"/>
      <c r="O3220" s="28"/>
      <c r="T3220" s="28"/>
      <c r="U3220" s="61"/>
      <c r="V3220" s="3"/>
      <c r="W3220" s="3"/>
    </row>
    <row r="3221" spans="1:23" ht="35.1" customHeight="1" x14ac:dyDescent="0.25">
      <c r="A3221" s="27"/>
      <c r="B3221" s="27"/>
      <c r="C3221" s="3"/>
      <c r="D3221" s="4"/>
      <c r="E3221" s="28"/>
      <c r="F3221" s="28"/>
      <c r="G3221" s="28"/>
      <c r="H3221" s="28"/>
      <c r="I3221" s="28"/>
      <c r="J3221" s="28"/>
      <c r="K3221" s="28"/>
      <c r="L3221" s="28"/>
      <c r="M3221" s="28"/>
      <c r="N3221" s="28"/>
      <c r="O3221" s="28"/>
      <c r="T3221" s="28"/>
      <c r="U3221" s="61"/>
      <c r="V3221" s="3"/>
      <c r="W3221" s="3"/>
    </row>
    <row r="3222" spans="1:23" ht="35.1" customHeight="1" x14ac:dyDescent="0.25">
      <c r="A3222" s="27"/>
      <c r="B3222" s="27"/>
      <c r="C3222" s="3"/>
      <c r="D3222" s="4"/>
      <c r="E3222" s="28"/>
      <c r="F3222" s="28"/>
      <c r="G3222" s="28"/>
      <c r="H3222" s="28"/>
      <c r="I3222" s="28"/>
      <c r="J3222" s="28"/>
      <c r="K3222" s="28"/>
      <c r="L3222" s="28"/>
      <c r="M3222" s="28"/>
      <c r="N3222" s="28"/>
      <c r="O3222" s="28"/>
      <c r="T3222" s="28"/>
      <c r="U3222" s="61"/>
      <c r="V3222" s="3"/>
      <c r="W3222" s="3"/>
    </row>
    <row r="3223" spans="1:23" ht="35.1" customHeight="1" x14ac:dyDescent="0.25">
      <c r="A3223" s="27"/>
      <c r="B3223" s="27"/>
      <c r="C3223" s="3"/>
      <c r="D3223" s="4"/>
      <c r="E3223" s="28"/>
      <c r="F3223" s="28"/>
      <c r="G3223" s="28"/>
      <c r="H3223" s="28"/>
      <c r="I3223" s="28"/>
      <c r="J3223" s="28"/>
      <c r="K3223" s="28"/>
      <c r="L3223" s="28"/>
      <c r="M3223" s="28"/>
      <c r="N3223" s="28"/>
      <c r="O3223" s="28"/>
      <c r="T3223" s="28"/>
      <c r="U3223" s="61"/>
      <c r="V3223" s="3"/>
      <c r="W3223" s="3"/>
    </row>
    <row r="3224" spans="1:23" ht="35.1" customHeight="1" x14ac:dyDescent="0.25">
      <c r="A3224" s="27"/>
      <c r="B3224" s="27"/>
      <c r="C3224" s="3"/>
      <c r="D3224" s="4"/>
      <c r="E3224" s="28"/>
      <c r="F3224" s="28"/>
      <c r="G3224" s="28"/>
      <c r="H3224" s="28"/>
      <c r="I3224" s="28"/>
      <c r="J3224" s="28"/>
      <c r="K3224" s="28"/>
      <c r="L3224" s="28"/>
      <c r="M3224" s="28"/>
      <c r="N3224" s="28"/>
      <c r="O3224" s="28"/>
      <c r="T3224" s="28"/>
      <c r="U3224" s="61"/>
      <c r="V3224" s="3"/>
      <c r="W3224" s="3"/>
    </row>
    <row r="3225" spans="1:23" ht="35.1" customHeight="1" x14ac:dyDescent="0.25">
      <c r="A3225" s="27"/>
      <c r="B3225" s="27"/>
      <c r="C3225" s="3"/>
      <c r="D3225" s="4"/>
      <c r="E3225" s="28"/>
      <c r="F3225" s="28"/>
      <c r="G3225" s="28"/>
      <c r="H3225" s="28"/>
      <c r="I3225" s="28"/>
      <c r="J3225" s="28"/>
      <c r="K3225" s="28"/>
      <c r="L3225" s="28"/>
      <c r="M3225" s="28"/>
      <c r="N3225" s="28"/>
      <c r="O3225" s="28"/>
      <c r="T3225" s="28"/>
      <c r="U3225" s="61"/>
      <c r="V3225" s="3"/>
      <c r="W3225" s="3"/>
    </row>
    <row r="3226" spans="1:23" ht="35.1" customHeight="1" x14ac:dyDescent="0.25">
      <c r="A3226" s="27"/>
      <c r="B3226" s="27"/>
      <c r="C3226" s="3"/>
      <c r="D3226" s="4"/>
      <c r="E3226" s="28"/>
      <c r="F3226" s="28"/>
      <c r="G3226" s="28"/>
      <c r="H3226" s="28"/>
      <c r="I3226" s="28"/>
      <c r="J3226" s="28"/>
      <c r="K3226" s="28"/>
      <c r="L3226" s="28"/>
      <c r="M3226" s="28"/>
      <c r="N3226" s="28"/>
      <c r="O3226" s="28"/>
      <c r="T3226" s="28"/>
      <c r="U3226" s="61"/>
      <c r="V3226" s="3"/>
      <c r="W3226" s="3"/>
    </row>
    <row r="3227" spans="1:23" ht="35.1" customHeight="1" x14ac:dyDescent="0.25">
      <c r="A3227" s="27"/>
      <c r="B3227" s="27"/>
      <c r="C3227" s="3"/>
      <c r="D3227" s="4"/>
      <c r="E3227" s="28"/>
      <c r="F3227" s="28"/>
      <c r="G3227" s="28"/>
      <c r="H3227" s="28"/>
      <c r="I3227" s="28"/>
      <c r="J3227" s="28"/>
      <c r="K3227" s="28"/>
      <c r="L3227" s="28"/>
      <c r="M3227" s="28"/>
      <c r="N3227" s="28"/>
      <c r="O3227" s="28"/>
      <c r="T3227" s="28"/>
      <c r="U3227" s="61"/>
      <c r="V3227" s="3"/>
      <c r="W3227" s="3"/>
    </row>
    <row r="3228" spans="1:23" ht="35.1" customHeight="1" x14ac:dyDescent="0.25">
      <c r="A3228" s="27"/>
      <c r="B3228" s="27"/>
      <c r="C3228" s="3"/>
      <c r="D3228" s="4"/>
      <c r="E3228" s="28"/>
      <c r="F3228" s="28"/>
      <c r="G3228" s="28"/>
      <c r="H3228" s="28"/>
      <c r="I3228" s="28"/>
      <c r="J3228" s="28"/>
      <c r="K3228" s="28"/>
      <c r="L3228" s="28"/>
      <c r="M3228" s="28"/>
      <c r="N3228" s="28"/>
      <c r="O3228" s="28"/>
      <c r="T3228" s="28"/>
      <c r="U3228" s="61"/>
      <c r="V3228" s="3"/>
      <c r="W3228" s="3"/>
    </row>
    <row r="3229" spans="1:23" ht="35.1" customHeight="1" x14ac:dyDescent="0.25">
      <c r="A3229" s="27"/>
      <c r="B3229" s="27"/>
      <c r="C3229" s="3"/>
      <c r="D3229" s="4"/>
      <c r="E3229" s="28"/>
      <c r="F3229" s="28"/>
      <c r="G3229" s="28"/>
      <c r="H3229" s="28"/>
      <c r="I3229" s="28"/>
      <c r="J3229" s="28"/>
      <c r="K3229" s="28"/>
      <c r="L3229" s="28"/>
      <c r="M3229" s="28"/>
      <c r="N3229" s="28"/>
      <c r="O3229" s="28"/>
      <c r="T3229" s="28"/>
      <c r="U3229" s="61"/>
      <c r="V3229" s="3"/>
      <c r="W3229" s="3"/>
    </row>
    <row r="3230" spans="1:23" ht="35.1" customHeight="1" x14ac:dyDescent="0.25">
      <c r="A3230" s="27"/>
      <c r="B3230" s="27"/>
      <c r="C3230" s="3"/>
      <c r="D3230" s="4"/>
      <c r="E3230" s="28"/>
      <c r="F3230" s="28"/>
      <c r="G3230" s="28"/>
      <c r="H3230" s="28"/>
      <c r="I3230" s="28"/>
      <c r="J3230" s="28"/>
      <c r="K3230" s="28"/>
      <c r="L3230" s="28"/>
      <c r="M3230" s="28"/>
      <c r="N3230" s="28"/>
      <c r="O3230" s="28"/>
      <c r="T3230" s="28"/>
      <c r="U3230" s="61"/>
      <c r="V3230" s="3"/>
      <c r="W3230" s="3"/>
    </row>
    <row r="3231" spans="1:23" ht="35.1" customHeight="1" x14ac:dyDescent="0.25">
      <c r="A3231" s="27"/>
      <c r="B3231" s="27"/>
      <c r="C3231" s="3"/>
      <c r="D3231" s="4"/>
      <c r="E3231" s="28"/>
      <c r="F3231" s="28"/>
      <c r="G3231" s="28"/>
      <c r="H3231" s="28"/>
      <c r="I3231" s="28"/>
      <c r="J3231" s="28"/>
      <c r="K3231" s="28"/>
      <c r="L3231" s="28"/>
      <c r="M3231" s="28"/>
      <c r="N3231" s="28"/>
      <c r="O3231" s="28"/>
      <c r="T3231" s="28"/>
      <c r="U3231" s="61"/>
      <c r="V3231" s="3"/>
      <c r="W3231" s="3"/>
    </row>
    <row r="3232" spans="1:23" ht="35.1" customHeight="1" x14ac:dyDescent="0.25">
      <c r="A3232" s="27"/>
      <c r="B3232" s="27"/>
      <c r="C3232" s="3"/>
      <c r="D3232" s="4"/>
      <c r="E3232" s="28"/>
      <c r="F3232" s="28"/>
      <c r="G3232" s="28"/>
      <c r="H3232" s="28"/>
      <c r="I3232" s="28"/>
      <c r="J3232" s="28"/>
      <c r="K3232" s="28"/>
      <c r="L3232" s="28"/>
      <c r="M3232" s="28"/>
      <c r="N3232" s="28"/>
      <c r="O3232" s="28"/>
      <c r="T3232" s="28"/>
      <c r="U3232" s="61"/>
      <c r="V3232" s="3"/>
      <c r="W3232" s="3"/>
    </row>
    <row r="3233" spans="1:23" ht="35.1" customHeight="1" x14ac:dyDescent="0.25">
      <c r="A3233" s="27"/>
      <c r="B3233" s="27"/>
      <c r="C3233" s="3"/>
      <c r="D3233" s="4"/>
      <c r="E3233" s="28"/>
      <c r="F3233" s="28"/>
      <c r="G3233" s="28"/>
      <c r="H3233" s="28"/>
      <c r="I3233" s="28"/>
      <c r="J3233" s="28"/>
      <c r="K3233" s="28"/>
      <c r="L3233" s="28"/>
      <c r="M3233" s="28"/>
      <c r="N3233" s="28"/>
      <c r="O3233" s="28"/>
      <c r="T3233" s="28"/>
      <c r="U3233" s="61"/>
      <c r="V3233" s="3"/>
      <c r="W3233" s="3"/>
    </row>
    <row r="3234" spans="1:23" ht="35.1" customHeight="1" x14ac:dyDescent="0.25">
      <c r="A3234" s="27"/>
      <c r="B3234" s="27"/>
      <c r="C3234" s="3"/>
      <c r="D3234" s="4"/>
      <c r="E3234" s="28"/>
      <c r="F3234" s="28"/>
      <c r="G3234" s="28"/>
      <c r="H3234" s="28"/>
      <c r="I3234" s="28"/>
      <c r="J3234" s="28"/>
      <c r="K3234" s="28"/>
      <c r="L3234" s="28"/>
      <c r="M3234" s="28"/>
      <c r="N3234" s="28"/>
      <c r="O3234" s="28"/>
      <c r="T3234" s="28"/>
      <c r="U3234" s="61"/>
      <c r="V3234" s="3"/>
      <c r="W3234" s="3"/>
    </row>
    <row r="3235" spans="1:23" ht="35.1" customHeight="1" x14ac:dyDescent="0.25">
      <c r="A3235" s="27"/>
      <c r="B3235" s="27"/>
      <c r="C3235" s="3"/>
      <c r="D3235" s="4"/>
      <c r="E3235" s="28"/>
      <c r="F3235" s="28"/>
      <c r="G3235" s="28"/>
      <c r="H3235" s="28"/>
      <c r="I3235" s="28"/>
      <c r="J3235" s="28"/>
      <c r="K3235" s="28"/>
      <c r="L3235" s="28"/>
      <c r="M3235" s="28"/>
      <c r="N3235" s="28"/>
      <c r="O3235" s="28"/>
      <c r="T3235" s="28"/>
      <c r="U3235" s="61"/>
      <c r="V3235" s="3"/>
      <c r="W3235" s="3"/>
    </row>
    <row r="3236" spans="1:23" ht="35.1" customHeight="1" x14ac:dyDescent="0.25">
      <c r="A3236" s="27"/>
      <c r="B3236" s="27"/>
      <c r="C3236" s="3"/>
      <c r="D3236" s="4"/>
      <c r="E3236" s="28"/>
      <c r="F3236" s="28"/>
      <c r="G3236" s="28"/>
      <c r="H3236" s="28"/>
      <c r="I3236" s="28"/>
      <c r="J3236" s="28"/>
      <c r="K3236" s="28"/>
      <c r="L3236" s="28"/>
      <c r="M3236" s="28"/>
      <c r="N3236" s="28"/>
      <c r="O3236" s="28"/>
      <c r="T3236" s="28"/>
      <c r="U3236" s="61"/>
      <c r="V3236" s="3"/>
      <c r="W3236" s="3"/>
    </row>
    <row r="3237" spans="1:23" ht="35.1" customHeight="1" x14ac:dyDescent="0.25">
      <c r="A3237" s="27"/>
      <c r="B3237" s="27"/>
      <c r="C3237" s="3"/>
      <c r="D3237" s="4"/>
      <c r="E3237" s="28"/>
      <c r="F3237" s="28"/>
      <c r="G3237" s="28"/>
      <c r="H3237" s="28"/>
      <c r="I3237" s="28"/>
      <c r="J3237" s="28"/>
      <c r="K3237" s="28"/>
      <c r="L3237" s="28"/>
      <c r="M3237" s="28"/>
      <c r="N3237" s="28"/>
      <c r="O3237" s="28"/>
      <c r="T3237" s="28"/>
      <c r="U3237" s="61"/>
      <c r="V3237" s="3"/>
      <c r="W3237" s="3"/>
    </row>
    <row r="3238" spans="1:23" ht="35.1" customHeight="1" x14ac:dyDescent="0.25">
      <c r="A3238" s="27"/>
      <c r="B3238" s="27"/>
      <c r="C3238" s="3"/>
      <c r="D3238" s="4"/>
      <c r="E3238" s="28"/>
      <c r="F3238" s="28"/>
      <c r="G3238" s="28"/>
      <c r="H3238" s="28"/>
      <c r="I3238" s="28"/>
      <c r="J3238" s="28"/>
      <c r="K3238" s="28"/>
      <c r="L3238" s="28"/>
      <c r="M3238" s="28"/>
      <c r="N3238" s="28"/>
      <c r="O3238" s="28"/>
      <c r="T3238" s="28"/>
      <c r="U3238" s="61"/>
      <c r="V3238" s="3"/>
      <c r="W3238" s="3"/>
    </row>
    <row r="3239" spans="1:23" ht="35.1" customHeight="1" x14ac:dyDescent="0.25">
      <c r="A3239" s="27"/>
      <c r="B3239" s="27"/>
      <c r="C3239" s="3"/>
      <c r="D3239" s="4"/>
      <c r="E3239" s="28"/>
      <c r="F3239" s="28"/>
      <c r="G3239" s="28"/>
      <c r="H3239" s="28"/>
      <c r="I3239" s="28"/>
      <c r="J3239" s="28"/>
      <c r="K3239" s="28"/>
      <c r="L3239" s="28"/>
      <c r="M3239" s="28"/>
      <c r="N3239" s="28"/>
      <c r="O3239" s="28"/>
      <c r="T3239" s="28"/>
      <c r="U3239" s="61"/>
      <c r="V3239" s="3"/>
      <c r="W3239" s="3"/>
    </row>
    <row r="3240" spans="1:23" ht="35.1" customHeight="1" x14ac:dyDescent="0.25">
      <c r="A3240" s="27"/>
      <c r="B3240" s="27"/>
      <c r="C3240" s="3"/>
      <c r="D3240" s="4"/>
      <c r="E3240" s="28"/>
      <c r="F3240" s="28"/>
      <c r="G3240" s="28"/>
      <c r="H3240" s="28"/>
      <c r="I3240" s="28"/>
      <c r="J3240" s="28"/>
      <c r="K3240" s="28"/>
      <c r="L3240" s="28"/>
      <c r="M3240" s="28"/>
      <c r="N3240" s="28"/>
      <c r="O3240" s="28"/>
      <c r="T3240" s="28"/>
      <c r="U3240" s="61"/>
      <c r="V3240" s="3"/>
      <c r="W3240" s="3"/>
    </row>
    <row r="3241" spans="1:23" ht="35.1" customHeight="1" x14ac:dyDescent="0.25">
      <c r="A3241" s="27"/>
      <c r="B3241" s="27"/>
      <c r="C3241" s="3"/>
      <c r="D3241" s="4"/>
      <c r="E3241" s="28"/>
      <c r="F3241" s="28"/>
      <c r="G3241" s="28"/>
      <c r="H3241" s="28"/>
      <c r="I3241" s="28"/>
      <c r="J3241" s="28"/>
      <c r="K3241" s="28"/>
      <c r="L3241" s="28"/>
      <c r="M3241" s="28"/>
      <c r="N3241" s="28"/>
      <c r="O3241" s="28"/>
      <c r="T3241" s="28"/>
      <c r="U3241" s="61"/>
      <c r="V3241" s="3"/>
      <c r="W3241" s="3"/>
    </row>
    <row r="3242" spans="1:23" ht="35.1" customHeight="1" x14ac:dyDescent="0.25">
      <c r="A3242" s="27"/>
      <c r="B3242" s="27"/>
      <c r="C3242" s="3"/>
      <c r="D3242" s="4"/>
      <c r="E3242" s="28"/>
      <c r="F3242" s="28"/>
      <c r="G3242" s="28"/>
      <c r="H3242" s="28"/>
      <c r="I3242" s="28"/>
      <c r="J3242" s="28"/>
      <c r="K3242" s="28"/>
      <c r="L3242" s="28"/>
      <c r="M3242" s="28"/>
      <c r="N3242" s="28"/>
      <c r="O3242" s="28"/>
      <c r="T3242" s="28"/>
      <c r="U3242" s="61"/>
      <c r="V3242" s="3"/>
      <c r="W3242" s="3"/>
    </row>
    <row r="3243" spans="1:23" ht="35.1" customHeight="1" x14ac:dyDescent="0.25">
      <c r="A3243" s="27"/>
      <c r="B3243" s="27"/>
      <c r="C3243" s="3"/>
      <c r="D3243" s="4"/>
      <c r="E3243" s="28"/>
      <c r="F3243" s="28"/>
      <c r="G3243" s="28"/>
      <c r="H3243" s="28"/>
      <c r="I3243" s="28"/>
      <c r="J3243" s="28"/>
      <c r="K3243" s="28"/>
      <c r="L3243" s="28"/>
      <c r="M3243" s="28"/>
      <c r="N3243" s="28"/>
      <c r="O3243" s="28"/>
      <c r="T3243" s="28"/>
      <c r="U3243" s="61"/>
      <c r="V3243" s="3"/>
      <c r="W3243" s="3"/>
    </row>
    <row r="3244" spans="1:23" ht="35.1" customHeight="1" x14ac:dyDescent="0.25">
      <c r="A3244" s="27"/>
      <c r="B3244" s="27"/>
      <c r="C3244" s="3"/>
      <c r="D3244" s="4"/>
      <c r="E3244" s="28"/>
      <c r="F3244" s="28"/>
      <c r="G3244" s="28"/>
      <c r="H3244" s="28"/>
      <c r="I3244" s="28"/>
      <c r="J3244" s="28"/>
      <c r="K3244" s="28"/>
      <c r="L3244" s="28"/>
      <c r="M3244" s="28"/>
      <c r="N3244" s="28"/>
      <c r="O3244" s="28"/>
      <c r="T3244" s="28"/>
      <c r="U3244" s="61"/>
      <c r="V3244" s="3"/>
      <c r="W3244" s="3"/>
    </row>
    <row r="3245" spans="1:23" ht="35.1" customHeight="1" x14ac:dyDescent="0.25">
      <c r="A3245" s="27"/>
      <c r="B3245" s="27"/>
      <c r="C3245" s="3"/>
      <c r="D3245" s="4"/>
      <c r="E3245" s="28"/>
      <c r="F3245" s="28"/>
      <c r="G3245" s="28"/>
      <c r="H3245" s="28"/>
      <c r="I3245" s="28"/>
      <c r="J3245" s="28"/>
      <c r="K3245" s="28"/>
      <c r="L3245" s="28"/>
      <c r="M3245" s="28"/>
      <c r="N3245" s="28"/>
      <c r="O3245" s="28"/>
      <c r="T3245" s="28"/>
      <c r="U3245" s="61"/>
      <c r="V3245" s="3"/>
      <c r="W3245" s="3"/>
    </row>
    <row r="3246" spans="1:23" ht="35.1" customHeight="1" x14ac:dyDescent="0.25">
      <c r="A3246" s="27"/>
      <c r="B3246" s="27"/>
      <c r="C3246" s="3"/>
      <c r="D3246" s="4"/>
      <c r="E3246" s="28"/>
      <c r="F3246" s="28"/>
      <c r="G3246" s="28"/>
      <c r="H3246" s="28"/>
      <c r="I3246" s="28"/>
      <c r="J3246" s="28"/>
      <c r="K3246" s="28"/>
      <c r="L3246" s="28"/>
      <c r="M3246" s="28"/>
      <c r="N3246" s="28"/>
      <c r="O3246" s="28"/>
      <c r="T3246" s="28"/>
      <c r="U3246" s="61"/>
      <c r="V3246" s="3"/>
      <c r="W3246" s="3"/>
    </row>
    <row r="3247" spans="1:23" ht="35.1" customHeight="1" x14ac:dyDescent="0.25">
      <c r="A3247" s="27"/>
      <c r="B3247" s="27"/>
      <c r="C3247" s="3"/>
      <c r="D3247" s="4"/>
      <c r="E3247" s="28"/>
      <c r="F3247" s="28"/>
      <c r="G3247" s="28"/>
      <c r="H3247" s="28"/>
      <c r="I3247" s="28"/>
      <c r="J3247" s="28"/>
      <c r="K3247" s="28"/>
      <c r="L3247" s="28"/>
      <c r="M3247" s="28"/>
      <c r="N3247" s="28"/>
      <c r="O3247" s="28"/>
      <c r="T3247" s="28"/>
      <c r="U3247" s="61"/>
      <c r="V3247" s="3"/>
      <c r="W3247" s="3"/>
    </row>
    <row r="3248" spans="1:23" ht="35.1" customHeight="1" x14ac:dyDescent="0.25">
      <c r="A3248" s="27"/>
      <c r="B3248" s="27"/>
      <c r="C3248" s="3"/>
      <c r="D3248" s="4"/>
      <c r="E3248" s="28"/>
      <c r="F3248" s="28"/>
      <c r="G3248" s="28"/>
      <c r="H3248" s="28"/>
      <c r="I3248" s="28"/>
      <c r="J3248" s="28"/>
      <c r="K3248" s="28"/>
      <c r="L3248" s="28"/>
      <c r="M3248" s="28"/>
      <c r="N3248" s="28"/>
      <c r="O3248" s="28"/>
      <c r="T3248" s="28"/>
      <c r="U3248" s="61"/>
      <c r="V3248" s="3"/>
      <c r="W3248" s="3"/>
    </row>
    <row r="3249" spans="1:23" ht="35.1" customHeight="1" x14ac:dyDescent="0.25">
      <c r="A3249" s="27"/>
      <c r="B3249" s="27"/>
      <c r="C3249" s="3"/>
      <c r="D3249" s="4"/>
      <c r="E3249" s="28"/>
      <c r="F3249" s="28"/>
      <c r="G3249" s="28"/>
      <c r="H3249" s="28"/>
      <c r="I3249" s="28"/>
      <c r="J3249" s="28"/>
      <c r="K3249" s="28"/>
      <c r="L3249" s="28"/>
      <c r="M3249" s="28"/>
      <c r="N3249" s="28"/>
      <c r="O3249" s="28"/>
      <c r="T3249" s="28"/>
      <c r="U3249" s="61"/>
      <c r="V3249" s="3"/>
      <c r="W3249" s="3"/>
    </row>
    <row r="3250" spans="1:23" ht="35.1" customHeight="1" x14ac:dyDescent="0.25">
      <c r="A3250" s="27"/>
      <c r="B3250" s="27"/>
      <c r="C3250" s="3"/>
      <c r="D3250" s="4"/>
      <c r="E3250" s="28"/>
      <c r="F3250" s="28"/>
      <c r="G3250" s="28"/>
      <c r="H3250" s="28"/>
      <c r="I3250" s="28"/>
      <c r="J3250" s="28"/>
      <c r="K3250" s="28"/>
      <c r="L3250" s="28"/>
      <c r="M3250" s="28"/>
      <c r="N3250" s="28"/>
      <c r="O3250" s="28"/>
      <c r="T3250" s="28"/>
      <c r="U3250" s="61"/>
      <c r="V3250" s="3"/>
      <c r="W3250" s="3"/>
    </row>
    <row r="3251" spans="1:23" ht="35.1" customHeight="1" x14ac:dyDescent="0.25">
      <c r="A3251" s="27"/>
      <c r="B3251" s="27"/>
      <c r="C3251" s="3"/>
      <c r="D3251" s="4"/>
      <c r="E3251" s="28"/>
      <c r="F3251" s="28"/>
      <c r="G3251" s="28"/>
      <c r="H3251" s="28"/>
      <c r="I3251" s="28"/>
      <c r="J3251" s="28"/>
      <c r="K3251" s="28"/>
      <c r="L3251" s="28"/>
      <c r="M3251" s="28"/>
      <c r="N3251" s="28"/>
      <c r="O3251" s="28"/>
      <c r="T3251" s="28"/>
      <c r="U3251" s="61"/>
      <c r="V3251" s="3"/>
      <c r="W3251" s="3"/>
    </row>
    <row r="3252" spans="1:23" ht="35.1" customHeight="1" x14ac:dyDescent="0.25">
      <c r="A3252" s="27"/>
      <c r="B3252" s="27"/>
      <c r="C3252" s="3"/>
      <c r="D3252" s="4"/>
      <c r="E3252" s="28"/>
      <c r="F3252" s="28"/>
      <c r="G3252" s="28"/>
      <c r="H3252" s="28"/>
      <c r="I3252" s="28"/>
      <c r="J3252" s="28"/>
      <c r="K3252" s="28"/>
      <c r="L3252" s="28"/>
      <c r="M3252" s="28"/>
      <c r="N3252" s="28"/>
      <c r="O3252" s="28"/>
      <c r="T3252" s="28"/>
      <c r="U3252" s="61"/>
      <c r="V3252" s="3"/>
      <c r="W3252" s="3"/>
    </row>
    <row r="3253" spans="1:23" ht="35.1" customHeight="1" x14ac:dyDescent="0.25">
      <c r="A3253" s="27"/>
      <c r="B3253" s="27"/>
      <c r="C3253" s="3"/>
      <c r="D3253" s="4"/>
      <c r="E3253" s="28"/>
      <c r="F3253" s="28"/>
      <c r="G3253" s="28"/>
      <c r="H3253" s="28"/>
      <c r="I3253" s="28"/>
      <c r="J3253" s="28"/>
      <c r="K3253" s="28"/>
      <c r="L3253" s="28"/>
      <c r="M3253" s="28"/>
      <c r="N3253" s="28"/>
      <c r="O3253" s="28"/>
      <c r="T3253" s="28"/>
      <c r="U3253" s="61"/>
      <c r="V3253" s="3"/>
      <c r="W3253" s="3"/>
    </row>
    <row r="3254" spans="1:23" ht="35.1" customHeight="1" x14ac:dyDescent="0.25">
      <c r="A3254" s="27"/>
      <c r="B3254" s="27"/>
      <c r="C3254" s="3"/>
      <c r="D3254" s="4"/>
      <c r="E3254" s="28"/>
      <c r="F3254" s="28"/>
      <c r="G3254" s="28"/>
      <c r="H3254" s="28"/>
      <c r="I3254" s="28"/>
      <c r="J3254" s="28"/>
      <c r="K3254" s="28"/>
      <c r="L3254" s="28"/>
      <c r="M3254" s="28"/>
      <c r="N3254" s="28"/>
      <c r="O3254" s="28"/>
      <c r="T3254" s="28"/>
      <c r="U3254" s="61"/>
      <c r="V3254" s="3"/>
      <c r="W3254" s="3"/>
    </row>
    <row r="3255" spans="1:23" ht="35.1" customHeight="1" x14ac:dyDescent="0.25">
      <c r="A3255" s="27"/>
      <c r="B3255" s="27"/>
      <c r="C3255" s="3"/>
      <c r="D3255" s="4"/>
      <c r="E3255" s="28"/>
      <c r="F3255" s="28"/>
      <c r="G3255" s="28"/>
      <c r="H3255" s="28"/>
      <c r="I3255" s="28"/>
      <c r="J3255" s="28"/>
      <c r="K3255" s="28"/>
      <c r="L3255" s="28"/>
      <c r="M3255" s="28"/>
      <c r="N3255" s="28"/>
      <c r="O3255" s="28"/>
      <c r="T3255" s="28"/>
      <c r="U3255" s="61"/>
      <c r="V3255" s="3"/>
      <c r="W3255" s="3"/>
    </row>
    <row r="3256" spans="1:23" ht="35.1" customHeight="1" x14ac:dyDescent="0.25">
      <c r="A3256" s="27"/>
      <c r="B3256" s="27"/>
      <c r="C3256" s="3"/>
      <c r="D3256" s="4"/>
      <c r="E3256" s="28"/>
      <c r="F3256" s="28"/>
      <c r="G3256" s="28"/>
      <c r="H3256" s="28"/>
      <c r="I3256" s="28"/>
      <c r="J3256" s="28"/>
      <c r="K3256" s="28"/>
      <c r="L3256" s="28"/>
      <c r="M3256" s="28"/>
      <c r="N3256" s="28"/>
      <c r="O3256" s="28"/>
      <c r="T3256" s="28"/>
      <c r="U3256" s="61"/>
      <c r="V3256" s="3"/>
      <c r="W3256" s="3"/>
    </row>
    <row r="3257" spans="1:23" ht="35.1" customHeight="1" x14ac:dyDescent="0.25">
      <c r="A3257" s="27"/>
      <c r="B3257" s="27"/>
      <c r="C3257" s="3"/>
      <c r="D3257" s="4"/>
      <c r="E3257" s="28"/>
      <c r="F3257" s="28"/>
      <c r="G3257" s="28"/>
      <c r="H3257" s="28"/>
      <c r="I3257" s="28"/>
      <c r="J3257" s="28"/>
      <c r="K3257" s="28"/>
      <c r="L3257" s="28"/>
      <c r="M3257" s="28"/>
      <c r="N3257" s="28"/>
      <c r="O3257" s="28"/>
      <c r="T3257" s="28"/>
      <c r="U3257" s="61"/>
      <c r="V3257" s="3"/>
      <c r="W3257" s="3"/>
    </row>
    <row r="3258" spans="1:23" ht="35.1" customHeight="1" x14ac:dyDescent="0.25">
      <c r="A3258" s="27"/>
      <c r="B3258" s="27"/>
      <c r="C3258" s="3"/>
      <c r="D3258" s="4"/>
      <c r="E3258" s="28"/>
      <c r="F3258" s="28"/>
      <c r="G3258" s="28"/>
      <c r="H3258" s="28"/>
      <c r="I3258" s="28"/>
      <c r="J3258" s="28"/>
      <c r="K3258" s="28"/>
      <c r="L3258" s="28"/>
      <c r="M3258" s="28"/>
      <c r="N3258" s="28"/>
      <c r="O3258" s="28"/>
      <c r="T3258" s="28"/>
      <c r="U3258" s="61"/>
      <c r="V3258" s="3"/>
      <c r="W3258" s="3"/>
    </row>
    <row r="3259" spans="1:23" ht="35.1" customHeight="1" x14ac:dyDescent="0.25">
      <c r="A3259" s="27"/>
      <c r="B3259" s="27"/>
      <c r="C3259" s="3"/>
      <c r="D3259" s="4"/>
      <c r="E3259" s="28"/>
      <c r="F3259" s="28"/>
      <c r="G3259" s="28"/>
      <c r="H3259" s="28"/>
      <c r="I3259" s="28"/>
      <c r="J3259" s="28"/>
      <c r="K3259" s="28"/>
      <c r="L3259" s="28"/>
      <c r="M3259" s="28"/>
      <c r="N3259" s="28"/>
      <c r="O3259" s="28"/>
      <c r="T3259" s="28"/>
      <c r="U3259" s="61"/>
      <c r="V3259" s="3"/>
      <c r="W3259" s="3"/>
    </row>
    <row r="3260" spans="1:23" ht="35.1" customHeight="1" x14ac:dyDescent="0.25">
      <c r="A3260" s="27"/>
      <c r="B3260" s="27"/>
      <c r="C3260" s="3"/>
      <c r="D3260" s="4"/>
      <c r="E3260" s="28"/>
      <c r="F3260" s="28"/>
      <c r="G3260" s="28"/>
      <c r="H3260" s="28"/>
      <c r="I3260" s="28"/>
      <c r="J3260" s="28"/>
      <c r="K3260" s="28"/>
      <c r="L3260" s="28"/>
      <c r="M3260" s="28"/>
      <c r="N3260" s="28"/>
      <c r="O3260" s="28"/>
      <c r="T3260" s="28"/>
      <c r="U3260" s="61"/>
      <c r="V3260" s="3"/>
      <c r="W3260" s="3"/>
    </row>
    <row r="3261" spans="1:23" ht="35.1" customHeight="1" x14ac:dyDescent="0.25">
      <c r="A3261" s="27"/>
      <c r="B3261" s="27"/>
      <c r="C3261" s="3"/>
      <c r="D3261" s="4"/>
      <c r="E3261" s="28"/>
      <c r="F3261" s="28"/>
      <c r="G3261" s="28"/>
      <c r="H3261" s="28"/>
      <c r="I3261" s="28"/>
      <c r="J3261" s="28"/>
      <c r="K3261" s="28"/>
      <c r="L3261" s="28"/>
      <c r="M3261" s="28"/>
      <c r="N3261" s="28"/>
      <c r="O3261" s="28"/>
      <c r="T3261" s="28"/>
      <c r="U3261" s="61"/>
      <c r="V3261" s="3"/>
      <c r="W3261" s="3"/>
    </row>
    <row r="3262" spans="1:23" ht="35.1" customHeight="1" x14ac:dyDescent="0.25">
      <c r="A3262" s="27"/>
      <c r="B3262" s="27"/>
      <c r="C3262" s="3"/>
      <c r="D3262" s="4"/>
      <c r="E3262" s="28"/>
      <c r="F3262" s="28"/>
      <c r="G3262" s="28"/>
      <c r="H3262" s="28"/>
      <c r="I3262" s="28"/>
      <c r="J3262" s="28"/>
      <c r="K3262" s="28"/>
      <c r="L3262" s="28"/>
      <c r="M3262" s="28"/>
      <c r="N3262" s="28"/>
      <c r="O3262" s="28"/>
      <c r="T3262" s="28"/>
      <c r="U3262" s="61"/>
      <c r="V3262" s="3"/>
      <c r="W3262" s="3"/>
    </row>
    <row r="3263" spans="1:23" ht="35.1" customHeight="1" x14ac:dyDescent="0.25">
      <c r="A3263" s="27"/>
      <c r="B3263" s="27"/>
      <c r="C3263" s="3"/>
      <c r="D3263" s="4"/>
      <c r="E3263" s="28"/>
      <c r="F3263" s="28"/>
      <c r="G3263" s="28"/>
      <c r="H3263" s="28"/>
      <c r="I3263" s="28"/>
      <c r="J3263" s="28"/>
      <c r="K3263" s="28"/>
      <c r="L3263" s="28"/>
      <c r="M3263" s="28"/>
      <c r="N3263" s="28"/>
      <c r="O3263" s="28"/>
      <c r="T3263" s="28"/>
      <c r="U3263" s="61"/>
      <c r="V3263" s="3"/>
      <c r="W3263" s="3"/>
    </row>
    <row r="3264" spans="1:23" ht="35.1" customHeight="1" x14ac:dyDescent="0.25">
      <c r="A3264" s="27"/>
      <c r="B3264" s="27"/>
      <c r="C3264" s="3"/>
      <c r="D3264" s="4"/>
      <c r="E3264" s="28"/>
      <c r="F3264" s="28"/>
      <c r="G3264" s="28"/>
      <c r="H3264" s="28"/>
      <c r="I3264" s="28"/>
      <c r="J3264" s="28"/>
      <c r="K3264" s="28"/>
      <c r="L3264" s="28"/>
      <c r="M3264" s="28"/>
      <c r="N3264" s="28"/>
      <c r="O3264" s="28"/>
      <c r="T3264" s="28"/>
      <c r="U3264" s="61"/>
      <c r="V3264" s="3"/>
      <c r="W3264" s="3"/>
    </row>
    <row r="3265" spans="1:23" ht="35.1" customHeight="1" x14ac:dyDescent="0.25">
      <c r="A3265" s="27"/>
      <c r="B3265" s="27"/>
      <c r="C3265" s="3"/>
      <c r="D3265" s="4"/>
      <c r="E3265" s="28"/>
      <c r="F3265" s="28"/>
      <c r="G3265" s="28"/>
      <c r="H3265" s="28"/>
      <c r="I3265" s="28"/>
      <c r="J3265" s="28"/>
      <c r="K3265" s="28"/>
      <c r="L3265" s="28"/>
      <c r="M3265" s="28"/>
      <c r="N3265" s="28"/>
      <c r="O3265" s="28"/>
      <c r="T3265" s="28"/>
      <c r="U3265" s="61"/>
      <c r="V3265" s="3"/>
      <c r="W3265" s="3"/>
    </row>
    <row r="3266" spans="1:23" ht="35.1" customHeight="1" x14ac:dyDescent="0.25">
      <c r="A3266" s="27"/>
      <c r="B3266" s="27"/>
      <c r="C3266" s="3"/>
      <c r="D3266" s="4"/>
      <c r="E3266" s="28"/>
      <c r="F3266" s="28"/>
      <c r="G3266" s="28"/>
      <c r="H3266" s="28"/>
      <c r="I3266" s="28"/>
      <c r="J3266" s="28"/>
      <c r="K3266" s="28"/>
      <c r="L3266" s="28"/>
      <c r="M3266" s="28"/>
      <c r="N3266" s="28"/>
      <c r="O3266" s="28"/>
      <c r="T3266" s="28"/>
      <c r="U3266" s="61"/>
      <c r="V3266" s="3"/>
      <c r="W3266" s="3"/>
    </row>
    <row r="3267" spans="1:23" ht="35.1" customHeight="1" x14ac:dyDescent="0.25">
      <c r="A3267" s="27"/>
      <c r="B3267" s="27"/>
      <c r="C3267" s="3"/>
      <c r="D3267" s="4"/>
      <c r="E3267" s="28"/>
      <c r="F3267" s="28"/>
      <c r="G3267" s="28"/>
      <c r="H3267" s="28"/>
      <c r="I3267" s="28"/>
      <c r="J3267" s="28"/>
      <c r="K3267" s="28"/>
      <c r="L3267" s="28"/>
      <c r="M3267" s="28"/>
      <c r="N3267" s="28"/>
      <c r="O3267" s="28"/>
      <c r="T3267" s="28"/>
      <c r="U3267" s="61"/>
      <c r="V3267" s="3"/>
      <c r="W3267" s="3"/>
    </row>
    <row r="3268" spans="1:23" ht="35.1" customHeight="1" x14ac:dyDescent="0.25">
      <c r="A3268" s="27"/>
      <c r="B3268" s="27"/>
      <c r="C3268" s="3"/>
      <c r="D3268" s="4"/>
      <c r="E3268" s="28"/>
      <c r="F3268" s="28"/>
      <c r="G3268" s="28"/>
      <c r="H3268" s="28"/>
      <c r="I3268" s="28"/>
      <c r="J3268" s="28"/>
      <c r="K3268" s="28"/>
      <c r="L3268" s="28"/>
      <c r="M3268" s="28"/>
      <c r="N3268" s="28"/>
      <c r="O3268" s="28"/>
      <c r="T3268" s="28"/>
      <c r="U3268" s="61"/>
      <c r="V3268" s="3"/>
      <c r="W3268" s="3"/>
    </row>
    <row r="3269" spans="1:23" ht="35.1" customHeight="1" x14ac:dyDescent="0.25">
      <c r="A3269" s="27"/>
      <c r="B3269" s="27"/>
      <c r="C3269" s="3"/>
      <c r="D3269" s="4"/>
      <c r="E3269" s="28"/>
      <c r="F3269" s="28"/>
      <c r="G3269" s="28"/>
      <c r="H3269" s="28"/>
      <c r="I3269" s="28"/>
      <c r="J3269" s="28"/>
      <c r="K3269" s="28"/>
      <c r="L3269" s="28"/>
      <c r="M3269" s="28"/>
      <c r="N3269" s="28"/>
      <c r="O3269" s="28"/>
      <c r="T3269" s="28"/>
      <c r="U3269" s="61"/>
      <c r="V3269" s="3"/>
      <c r="W3269" s="3"/>
    </row>
    <row r="3270" spans="1:23" ht="35.1" customHeight="1" x14ac:dyDescent="0.25">
      <c r="A3270" s="27"/>
      <c r="B3270" s="27"/>
      <c r="C3270" s="3"/>
      <c r="D3270" s="4"/>
      <c r="E3270" s="28"/>
      <c r="F3270" s="28"/>
      <c r="G3270" s="28"/>
      <c r="H3270" s="28"/>
      <c r="I3270" s="28"/>
      <c r="J3270" s="28"/>
      <c r="K3270" s="28"/>
      <c r="L3270" s="28"/>
      <c r="M3270" s="28"/>
      <c r="N3270" s="28"/>
      <c r="O3270" s="28"/>
      <c r="T3270" s="28"/>
      <c r="U3270" s="61"/>
      <c r="V3270" s="3"/>
      <c r="W3270" s="3"/>
    </row>
    <row r="3271" spans="1:23" ht="35.1" customHeight="1" x14ac:dyDescent="0.25">
      <c r="A3271" s="27"/>
      <c r="B3271" s="27"/>
      <c r="C3271" s="3"/>
      <c r="D3271" s="4"/>
      <c r="E3271" s="28"/>
      <c r="F3271" s="28"/>
      <c r="G3271" s="28"/>
      <c r="H3271" s="28"/>
      <c r="I3271" s="28"/>
      <c r="J3271" s="28"/>
      <c r="K3271" s="28"/>
      <c r="L3271" s="28"/>
      <c r="M3271" s="28"/>
      <c r="N3271" s="28"/>
      <c r="O3271" s="28"/>
      <c r="T3271" s="28"/>
      <c r="U3271" s="61"/>
      <c r="V3271" s="3"/>
      <c r="W3271" s="3"/>
    </row>
    <row r="3272" spans="1:23" ht="35.1" customHeight="1" x14ac:dyDescent="0.25">
      <c r="A3272" s="27"/>
      <c r="B3272" s="27"/>
      <c r="C3272" s="3"/>
      <c r="D3272" s="4"/>
      <c r="E3272" s="28"/>
      <c r="F3272" s="28"/>
      <c r="G3272" s="28"/>
      <c r="H3272" s="28"/>
      <c r="I3272" s="28"/>
      <c r="J3272" s="28"/>
      <c r="K3272" s="28"/>
      <c r="L3272" s="28"/>
      <c r="M3272" s="28"/>
      <c r="N3272" s="28"/>
      <c r="O3272" s="28"/>
      <c r="T3272" s="28"/>
      <c r="U3272" s="61"/>
      <c r="V3272" s="3"/>
      <c r="W3272" s="3"/>
    </row>
    <row r="3273" spans="1:23" ht="35.1" customHeight="1" x14ac:dyDescent="0.25">
      <c r="A3273" s="27"/>
      <c r="B3273" s="27"/>
      <c r="C3273" s="3"/>
      <c r="D3273" s="4"/>
      <c r="E3273" s="28"/>
      <c r="F3273" s="28"/>
      <c r="G3273" s="28"/>
      <c r="H3273" s="28"/>
      <c r="I3273" s="28"/>
      <c r="J3273" s="28"/>
      <c r="K3273" s="28"/>
      <c r="L3273" s="28"/>
      <c r="M3273" s="28"/>
      <c r="N3273" s="28"/>
      <c r="O3273" s="28"/>
      <c r="T3273" s="28"/>
      <c r="U3273" s="61"/>
      <c r="V3273" s="3"/>
      <c r="W3273" s="3"/>
    </row>
    <row r="3274" spans="1:23" ht="35.1" customHeight="1" x14ac:dyDescent="0.25">
      <c r="A3274" s="27"/>
      <c r="B3274" s="27"/>
      <c r="C3274" s="3"/>
      <c r="D3274" s="4"/>
      <c r="E3274" s="28"/>
      <c r="F3274" s="28"/>
      <c r="G3274" s="28"/>
      <c r="H3274" s="28"/>
      <c r="I3274" s="28"/>
      <c r="J3274" s="28"/>
      <c r="K3274" s="28"/>
      <c r="L3274" s="28"/>
      <c r="M3274" s="28"/>
      <c r="N3274" s="28"/>
      <c r="O3274" s="28"/>
      <c r="T3274" s="28"/>
      <c r="U3274" s="61"/>
      <c r="V3274" s="3"/>
      <c r="W3274" s="3"/>
    </row>
    <row r="3275" spans="1:23" ht="35.1" customHeight="1" x14ac:dyDescent="0.25">
      <c r="A3275" s="27"/>
      <c r="B3275" s="27"/>
      <c r="C3275" s="3"/>
      <c r="D3275" s="4"/>
      <c r="E3275" s="28"/>
      <c r="F3275" s="28"/>
      <c r="G3275" s="28"/>
      <c r="H3275" s="28"/>
      <c r="I3275" s="28"/>
      <c r="J3275" s="28"/>
      <c r="K3275" s="28"/>
      <c r="L3275" s="28"/>
      <c r="M3275" s="28"/>
      <c r="N3275" s="28"/>
      <c r="O3275" s="28"/>
      <c r="T3275" s="28"/>
      <c r="U3275" s="61"/>
      <c r="V3275" s="3"/>
      <c r="W3275" s="3"/>
    </row>
    <row r="3276" spans="1:23" ht="35.1" customHeight="1" x14ac:dyDescent="0.25">
      <c r="A3276" s="27"/>
      <c r="B3276" s="27"/>
      <c r="C3276" s="3"/>
      <c r="D3276" s="4"/>
      <c r="E3276" s="28"/>
      <c r="F3276" s="28"/>
      <c r="G3276" s="28"/>
      <c r="H3276" s="28"/>
      <c r="I3276" s="28"/>
      <c r="J3276" s="28"/>
      <c r="K3276" s="28"/>
      <c r="L3276" s="28"/>
      <c r="M3276" s="28"/>
      <c r="N3276" s="28"/>
      <c r="O3276" s="28"/>
      <c r="T3276" s="28"/>
      <c r="U3276" s="61"/>
      <c r="V3276" s="3"/>
      <c r="W3276" s="3"/>
    </row>
    <row r="3277" spans="1:23" ht="35.1" customHeight="1" x14ac:dyDescent="0.25">
      <c r="A3277" s="27"/>
      <c r="B3277" s="27"/>
      <c r="C3277" s="3"/>
      <c r="D3277" s="4"/>
      <c r="E3277" s="28"/>
      <c r="F3277" s="28"/>
      <c r="G3277" s="28"/>
      <c r="H3277" s="28"/>
      <c r="I3277" s="28"/>
      <c r="J3277" s="28"/>
      <c r="K3277" s="28"/>
      <c r="L3277" s="28"/>
      <c r="M3277" s="28"/>
      <c r="N3277" s="28"/>
      <c r="O3277" s="28"/>
      <c r="T3277" s="28"/>
      <c r="U3277" s="61"/>
      <c r="V3277" s="3"/>
      <c r="W3277" s="3"/>
    </row>
    <row r="3278" spans="1:23" ht="35.1" customHeight="1" x14ac:dyDescent="0.25">
      <c r="A3278" s="27"/>
      <c r="B3278" s="27"/>
      <c r="C3278" s="3"/>
      <c r="D3278" s="4"/>
      <c r="E3278" s="28"/>
      <c r="F3278" s="28"/>
      <c r="G3278" s="28"/>
      <c r="H3278" s="28"/>
      <c r="I3278" s="28"/>
      <c r="J3278" s="28"/>
      <c r="K3278" s="28"/>
      <c r="L3278" s="28"/>
      <c r="M3278" s="28"/>
      <c r="N3278" s="28"/>
      <c r="O3278" s="28"/>
      <c r="T3278" s="28"/>
      <c r="U3278" s="61"/>
      <c r="V3278" s="3"/>
      <c r="W3278" s="3"/>
    </row>
    <row r="3279" spans="1:23" ht="35.1" customHeight="1" x14ac:dyDescent="0.25">
      <c r="A3279" s="27"/>
      <c r="B3279" s="27"/>
      <c r="C3279" s="3"/>
      <c r="D3279" s="4"/>
      <c r="E3279" s="28"/>
      <c r="F3279" s="28"/>
      <c r="G3279" s="28"/>
      <c r="H3279" s="28"/>
      <c r="I3279" s="28"/>
      <c r="J3279" s="28"/>
      <c r="K3279" s="28"/>
      <c r="L3279" s="28"/>
      <c r="M3279" s="28"/>
      <c r="N3279" s="28"/>
      <c r="O3279" s="28"/>
      <c r="T3279" s="28"/>
      <c r="U3279" s="61"/>
      <c r="V3279" s="3"/>
      <c r="W3279" s="3"/>
    </row>
    <row r="3280" spans="1:23" ht="35.1" customHeight="1" x14ac:dyDescent="0.25">
      <c r="A3280" s="27"/>
      <c r="B3280" s="27"/>
      <c r="C3280" s="3"/>
      <c r="D3280" s="4"/>
      <c r="E3280" s="28"/>
      <c r="F3280" s="28"/>
      <c r="G3280" s="28"/>
      <c r="H3280" s="28"/>
      <c r="I3280" s="28"/>
      <c r="J3280" s="28"/>
      <c r="K3280" s="28"/>
      <c r="L3280" s="28"/>
      <c r="M3280" s="28"/>
      <c r="N3280" s="28"/>
      <c r="O3280" s="28"/>
      <c r="T3280" s="28"/>
      <c r="U3280" s="61"/>
      <c r="V3280" s="3"/>
      <c r="W3280" s="3"/>
    </row>
    <row r="3281" spans="1:23" ht="35.1" customHeight="1" x14ac:dyDescent="0.25">
      <c r="A3281" s="27"/>
      <c r="B3281" s="27"/>
      <c r="C3281" s="3"/>
      <c r="D3281" s="4"/>
      <c r="E3281" s="28"/>
      <c r="F3281" s="28"/>
      <c r="G3281" s="28"/>
      <c r="H3281" s="28"/>
      <c r="I3281" s="28"/>
      <c r="J3281" s="28"/>
      <c r="K3281" s="28"/>
      <c r="L3281" s="28"/>
      <c r="M3281" s="28"/>
      <c r="N3281" s="28"/>
      <c r="O3281" s="28"/>
      <c r="T3281" s="28"/>
      <c r="U3281" s="61"/>
      <c r="V3281" s="3"/>
      <c r="W3281" s="3"/>
    </row>
    <row r="3282" spans="1:23" ht="35.1" customHeight="1" x14ac:dyDescent="0.25">
      <c r="A3282" s="27"/>
      <c r="B3282" s="27"/>
      <c r="C3282" s="3"/>
      <c r="D3282" s="4"/>
      <c r="E3282" s="28"/>
      <c r="F3282" s="28"/>
      <c r="G3282" s="28"/>
      <c r="H3282" s="28"/>
      <c r="I3282" s="28"/>
      <c r="J3282" s="28"/>
      <c r="K3282" s="28"/>
      <c r="L3282" s="28"/>
      <c r="M3282" s="28"/>
      <c r="N3282" s="28"/>
      <c r="O3282" s="28"/>
      <c r="T3282" s="28"/>
      <c r="U3282" s="61"/>
      <c r="V3282" s="3"/>
      <c r="W3282" s="3"/>
    </row>
    <row r="3283" spans="1:23" ht="35.1" customHeight="1" x14ac:dyDescent="0.25">
      <c r="A3283" s="27"/>
      <c r="B3283" s="27"/>
      <c r="C3283" s="3"/>
      <c r="D3283" s="4"/>
      <c r="E3283" s="28"/>
      <c r="F3283" s="28"/>
      <c r="G3283" s="28"/>
      <c r="H3283" s="28"/>
      <c r="I3283" s="28"/>
      <c r="J3283" s="28"/>
      <c r="K3283" s="28"/>
      <c r="L3283" s="28"/>
      <c r="M3283" s="28"/>
      <c r="N3283" s="28"/>
      <c r="O3283" s="28"/>
      <c r="T3283" s="28"/>
      <c r="U3283" s="61"/>
      <c r="V3283" s="3"/>
      <c r="W3283" s="3"/>
    </row>
    <row r="3284" spans="1:23" ht="35.1" customHeight="1" x14ac:dyDescent="0.25">
      <c r="A3284" s="27"/>
      <c r="B3284" s="27"/>
      <c r="C3284" s="3"/>
      <c r="D3284" s="4"/>
      <c r="E3284" s="28"/>
      <c r="F3284" s="28"/>
      <c r="G3284" s="28"/>
      <c r="H3284" s="28"/>
      <c r="I3284" s="28"/>
      <c r="J3284" s="28"/>
      <c r="K3284" s="28"/>
      <c r="L3284" s="28"/>
      <c r="M3284" s="28"/>
      <c r="N3284" s="28"/>
      <c r="O3284" s="28"/>
      <c r="T3284" s="28"/>
      <c r="U3284" s="61"/>
      <c r="V3284" s="3"/>
      <c r="W3284" s="3"/>
    </row>
    <row r="3285" spans="1:23" ht="35.1" customHeight="1" x14ac:dyDescent="0.25">
      <c r="A3285" s="27"/>
      <c r="B3285" s="27"/>
      <c r="C3285" s="3"/>
      <c r="D3285" s="4"/>
      <c r="E3285" s="28"/>
      <c r="F3285" s="28"/>
      <c r="G3285" s="28"/>
      <c r="H3285" s="28"/>
      <c r="I3285" s="28"/>
      <c r="J3285" s="28"/>
      <c r="K3285" s="28"/>
      <c r="L3285" s="28"/>
      <c r="M3285" s="28"/>
      <c r="N3285" s="28"/>
      <c r="O3285" s="28"/>
      <c r="T3285" s="28"/>
      <c r="U3285" s="61"/>
      <c r="V3285" s="3"/>
      <c r="W3285" s="3"/>
    </row>
    <row r="3286" spans="1:23" ht="35.1" customHeight="1" x14ac:dyDescent="0.25">
      <c r="A3286" s="27"/>
      <c r="B3286" s="27"/>
      <c r="C3286" s="3"/>
      <c r="D3286" s="4"/>
      <c r="E3286" s="28"/>
      <c r="F3286" s="28"/>
      <c r="G3286" s="28"/>
      <c r="H3286" s="28"/>
      <c r="I3286" s="28"/>
      <c r="J3286" s="28"/>
      <c r="K3286" s="28"/>
      <c r="L3286" s="28"/>
      <c r="M3286" s="28"/>
      <c r="N3286" s="28"/>
      <c r="O3286" s="28"/>
      <c r="T3286" s="28"/>
      <c r="U3286" s="61"/>
      <c r="V3286" s="3"/>
      <c r="W3286" s="3"/>
    </row>
    <row r="3287" spans="1:23" ht="35.1" customHeight="1" x14ac:dyDescent="0.25">
      <c r="A3287" s="27"/>
      <c r="B3287" s="27"/>
      <c r="C3287" s="3"/>
      <c r="D3287" s="4"/>
      <c r="E3287" s="28"/>
      <c r="F3287" s="28"/>
      <c r="G3287" s="28"/>
      <c r="H3287" s="28"/>
      <c r="I3287" s="28"/>
      <c r="J3287" s="28"/>
      <c r="K3287" s="28"/>
      <c r="L3287" s="28"/>
      <c r="M3287" s="28"/>
      <c r="N3287" s="28"/>
      <c r="O3287" s="28"/>
      <c r="T3287" s="28"/>
      <c r="U3287" s="61"/>
      <c r="V3287" s="3"/>
      <c r="W3287" s="3"/>
    </row>
    <row r="3288" spans="1:23" ht="35.1" customHeight="1" x14ac:dyDescent="0.25">
      <c r="A3288" s="27"/>
      <c r="B3288" s="27"/>
      <c r="C3288" s="3"/>
      <c r="D3288" s="4"/>
      <c r="E3288" s="28"/>
      <c r="F3288" s="28"/>
      <c r="G3288" s="28"/>
      <c r="H3288" s="28"/>
      <c r="I3288" s="28"/>
      <c r="J3288" s="28"/>
      <c r="K3288" s="28"/>
      <c r="L3288" s="28"/>
      <c r="M3288" s="28"/>
      <c r="N3288" s="28"/>
      <c r="O3288" s="28"/>
      <c r="T3288" s="28"/>
      <c r="U3288" s="61"/>
      <c r="V3288" s="3"/>
      <c r="W3288" s="3"/>
    </row>
    <row r="3289" spans="1:23" ht="35.1" customHeight="1" x14ac:dyDescent="0.25">
      <c r="A3289" s="27"/>
      <c r="B3289" s="27"/>
      <c r="C3289" s="3"/>
      <c r="D3289" s="4"/>
      <c r="E3289" s="28"/>
      <c r="F3289" s="28"/>
      <c r="G3289" s="28"/>
      <c r="H3289" s="28"/>
      <c r="I3289" s="28"/>
      <c r="J3289" s="28"/>
      <c r="K3289" s="28"/>
      <c r="L3289" s="28"/>
      <c r="M3289" s="28"/>
      <c r="N3289" s="28"/>
      <c r="O3289" s="28"/>
      <c r="T3289" s="28"/>
      <c r="U3289" s="61"/>
      <c r="V3289" s="3"/>
      <c r="W3289" s="3"/>
    </row>
    <row r="3290" spans="1:23" ht="35.1" customHeight="1" x14ac:dyDescent="0.25">
      <c r="A3290" s="27"/>
      <c r="B3290" s="27"/>
      <c r="C3290" s="3"/>
      <c r="D3290" s="4"/>
      <c r="E3290" s="28"/>
      <c r="F3290" s="28"/>
      <c r="G3290" s="28"/>
      <c r="H3290" s="28"/>
      <c r="I3290" s="28"/>
      <c r="J3290" s="28"/>
      <c r="K3290" s="28"/>
      <c r="L3290" s="28"/>
      <c r="M3290" s="28"/>
      <c r="N3290" s="28"/>
      <c r="O3290" s="28"/>
      <c r="T3290" s="28"/>
      <c r="U3290" s="61"/>
      <c r="V3290" s="3"/>
      <c r="W3290" s="3"/>
    </row>
    <row r="3291" spans="1:23" ht="35.1" customHeight="1" x14ac:dyDescent="0.25">
      <c r="A3291" s="27"/>
      <c r="B3291" s="27"/>
      <c r="C3291" s="3"/>
      <c r="D3291" s="4"/>
      <c r="E3291" s="28"/>
      <c r="F3291" s="28"/>
      <c r="G3291" s="28"/>
      <c r="H3291" s="28"/>
      <c r="I3291" s="28"/>
      <c r="J3291" s="28"/>
      <c r="K3291" s="28"/>
      <c r="L3291" s="28"/>
      <c r="M3291" s="28"/>
      <c r="N3291" s="28"/>
      <c r="O3291" s="28"/>
      <c r="T3291" s="28"/>
      <c r="U3291" s="61"/>
      <c r="V3291" s="3"/>
      <c r="W3291" s="3"/>
    </row>
    <row r="3292" spans="1:23" ht="35.1" customHeight="1" x14ac:dyDescent="0.25">
      <c r="A3292" s="27"/>
      <c r="B3292" s="27"/>
      <c r="C3292" s="3"/>
      <c r="D3292" s="4"/>
      <c r="E3292" s="28"/>
      <c r="F3292" s="28"/>
      <c r="G3292" s="28"/>
      <c r="H3292" s="28"/>
      <c r="I3292" s="28"/>
      <c r="J3292" s="28"/>
      <c r="K3292" s="28"/>
      <c r="L3292" s="28"/>
      <c r="M3292" s="28"/>
      <c r="N3292" s="28"/>
      <c r="O3292" s="28"/>
      <c r="T3292" s="28"/>
      <c r="U3292" s="61"/>
      <c r="V3292" s="3"/>
      <c r="W3292" s="3"/>
    </row>
    <row r="3293" spans="1:23" ht="35.1" customHeight="1" x14ac:dyDescent="0.25">
      <c r="A3293" s="27"/>
      <c r="B3293" s="27"/>
      <c r="C3293" s="3"/>
      <c r="D3293" s="4"/>
      <c r="E3293" s="28"/>
      <c r="F3293" s="28"/>
      <c r="G3293" s="28"/>
      <c r="H3293" s="28"/>
      <c r="I3293" s="28"/>
      <c r="J3293" s="28"/>
      <c r="K3293" s="28"/>
      <c r="L3293" s="28"/>
      <c r="M3293" s="28"/>
      <c r="N3293" s="28"/>
      <c r="O3293" s="28"/>
      <c r="T3293" s="28"/>
      <c r="U3293" s="61"/>
      <c r="V3293" s="3"/>
      <c r="W3293" s="3"/>
    </row>
    <row r="3294" spans="1:23" ht="35.1" customHeight="1" x14ac:dyDescent="0.25">
      <c r="A3294" s="27"/>
      <c r="B3294" s="27"/>
      <c r="C3294" s="3"/>
      <c r="D3294" s="4"/>
      <c r="E3294" s="28"/>
      <c r="F3294" s="28"/>
      <c r="G3294" s="28"/>
      <c r="H3294" s="28"/>
      <c r="I3294" s="28"/>
      <c r="J3294" s="28"/>
      <c r="K3294" s="28"/>
      <c r="L3294" s="28"/>
      <c r="M3294" s="28"/>
      <c r="N3294" s="28"/>
      <c r="O3294" s="28"/>
      <c r="T3294" s="28"/>
      <c r="U3294" s="61"/>
      <c r="V3294" s="3"/>
      <c r="W3294" s="3"/>
    </row>
    <row r="3295" spans="1:23" ht="35.1" customHeight="1" x14ac:dyDescent="0.25">
      <c r="A3295" s="27"/>
      <c r="B3295" s="27"/>
      <c r="C3295" s="3"/>
      <c r="D3295" s="4"/>
      <c r="E3295" s="28"/>
      <c r="F3295" s="28"/>
      <c r="G3295" s="28"/>
      <c r="H3295" s="28"/>
      <c r="I3295" s="28"/>
      <c r="J3295" s="28"/>
      <c r="K3295" s="28"/>
      <c r="L3295" s="28"/>
      <c r="M3295" s="28"/>
      <c r="N3295" s="28"/>
      <c r="O3295" s="28"/>
      <c r="T3295" s="28"/>
      <c r="U3295" s="61"/>
      <c r="V3295" s="3"/>
      <c r="W3295" s="3"/>
    </row>
    <row r="3296" spans="1:23" ht="35.1" customHeight="1" x14ac:dyDescent="0.25">
      <c r="A3296" s="27"/>
      <c r="B3296" s="27"/>
      <c r="C3296" s="3"/>
      <c r="D3296" s="4"/>
      <c r="E3296" s="28"/>
      <c r="F3296" s="28"/>
      <c r="G3296" s="28"/>
      <c r="H3296" s="28"/>
      <c r="I3296" s="28"/>
      <c r="J3296" s="28"/>
      <c r="K3296" s="28"/>
      <c r="L3296" s="28"/>
      <c r="M3296" s="28"/>
      <c r="N3296" s="28"/>
      <c r="O3296" s="28"/>
      <c r="T3296" s="28"/>
      <c r="U3296" s="61"/>
      <c r="V3296" s="3"/>
      <c r="W3296" s="3"/>
    </row>
    <row r="3297" spans="1:23" ht="35.1" customHeight="1" x14ac:dyDescent="0.25">
      <c r="A3297" s="27"/>
      <c r="B3297" s="27"/>
      <c r="C3297" s="3"/>
      <c r="D3297" s="4"/>
      <c r="E3297" s="28"/>
      <c r="F3297" s="28"/>
      <c r="G3297" s="28"/>
      <c r="H3297" s="28"/>
      <c r="I3297" s="28"/>
      <c r="J3297" s="28"/>
      <c r="K3297" s="28"/>
      <c r="L3297" s="28"/>
      <c r="M3297" s="28"/>
      <c r="N3297" s="28"/>
      <c r="O3297" s="28"/>
      <c r="T3297" s="28"/>
      <c r="U3297" s="61"/>
      <c r="V3297" s="3"/>
      <c r="W3297" s="3"/>
    </row>
    <row r="3298" spans="1:23" ht="35.1" customHeight="1" x14ac:dyDescent="0.25">
      <c r="A3298" s="27"/>
      <c r="B3298" s="27"/>
      <c r="C3298" s="3"/>
      <c r="D3298" s="4"/>
      <c r="E3298" s="28"/>
      <c r="F3298" s="28"/>
      <c r="G3298" s="28"/>
      <c r="H3298" s="28"/>
      <c r="I3298" s="28"/>
      <c r="J3298" s="28"/>
      <c r="K3298" s="28"/>
      <c r="L3298" s="28"/>
      <c r="M3298" s="28"/>
      <c r="N3298" s="28"/>
      <c r="O3298" s="28"/>
      <c r="T3298" s="28"/>
      <c r="U3298" s="61"/>
      <c r="V3298" s="3"/>
      <c r="W3298" s="3"/>
    </row>
    <row r="3299" spans="1:23" ht="35.1" customHeight="1" x14ac:dyDescent="0.25">
      <c r="A3299" s="27"/>
      <c r="B3299" s="27"/>
      <c r="C3299" s="3"/>
      <c r="D3299" s="4"/>
      <c r="E3299" s="28"/>
      <c r="F3299" s="28"/>
      <c r="G3299" s="28"/>
      <c r="H3299" s="28"/>
      <c r="I3299" s="28"/>
      <c r="J3299" s="28"/>
      <c r="K3299" s="28"/>
      <c r="L3299" s="28"/>
      <c r="M3299" s="28"/>
      <c r="N3299" s="28"/>
      <c r="O3299" s="28"/>
      <c r="T3299" s="28"/>
      <c r="U3299" s="61"/>
      <c r="V3299" s="3"/>
      <c r="W3299" s="3"/>
    </row>
    <row r="3300" spans="1:23" ht="35.1" customHeight="1" x14ac:dyDescent="0.25">
      <c r="A3300" s="27"/>
      <c r="B3300" s="27"/>
      <c r="C3300" s="3"/>
      <c r="D3300" s="4"/>
      <c r="E3300" s="28"/>
      <c r="F3300" s="28"/>
      <c r="G3300" s="28"/>
      <c r="H3300" s="28"/>
      <c r="I3300" s="28"/>
      <c r="J3300" s="28"/>
      <c r="K3300" s="28"/>
      <c r="L3300" s="28"/>
      <c r="M3300" s="28"/>
      <c r="N3300" s="28"/>
      <c r="O3300" s="28"/>
      <c r="T3300" s="28"/>
      <c r="U3300" s="61"/>
      <c r="V3300" s="3"/>
      <c r="W3300" s="3"/>
    </row>
    <row r="3301" spans="1:23" ht="35.1" customHeight="1" x14ac:dyDescent="0.25">
      <c r="A3301" s="27"/>
      <c r="B3301" s="27"/>
      <c r="C3301" s="3"/>
      <c r="D3301" s="4"/>
      <c r="E3301" s="28"/>
      <c r="F3301" s="28"/>
      <c r="G3301" s="28"/>
      <c r="H3301" s="28"/>
      <c r="I3301" s="28"/>
      <c r="J3301" s="28"/>
      <c r="K3301" s="28"/>
      <c r="L3301" s="28"/>
      <c r="M3301" s="28"/>
      <c r="N3301" s="28"/>
      <c r="O3301" s="28"/>
      <c r="T3301" s="28"/>
      <c r="U3301" s="61"/>
      <c r="V3301" s="3"/>
      <c r="W3301" s="3"/>
    </row>
    <row r="3302" spans="1:23" ht="35.1" customHeight="1" x14ac:dyDescent="0.25">
      <c r="A3302" s="27"/>
      <c r="B3302" s="27"/>
      <c r="C3302" s="3"/>
      <c r="D3302" s="4"/>
      <c r="E3302" s="28"/>
      <c r="F3302" s="28"/>
      <c r="G3302" s="28"/>
      <c r="H3302" s="28"/>
      <c r="I3302" s="28"/>
      <c r="J3302" s="28"/>
      <c r="K3302" s="28"/>
      <c r="L3302" s="28"/>
      <c r="M3302" s="28"/>
      <c r="N3302" s="28"/>
      <c r="O3302" s="28"/>
      <c r="T3302" s="28"/>
      <c r="U3302" s="61"/>
      <c r="V3302" s="3"/>
      <c r="W3302" s="3"/>
    </row>
    <row r="3303" spans="1:23" ht="35.1" customHeight="1" x14ac:dyDescent="0.25">
      <c r="A3303" s="27"/>
      <c r="B3303" s="27"/>
      <c r="C3303" s="3"/>
      <c r="D3303" s="4"/>
      <c r="E3303" s="28"/>
      <c r="F3303" s="28"/>
      <c r="G3303" s="28"/>
      <c r="H3303" s="28"/>
      <c r="I3303" s="28"/>
      <c r="J3303" s="28"/>
      <c r="K3303" s="28"/>
      <c r="L3303" s="28"/>
      <c r="M3303" s="28"/>
      <c r="N3303" s="28"/>
      <c r="O3303" s="28"/>
      <c r="T3303" s="28"/>
      <c r="U3303" s="61"/>
      <c r="V3303" s="3"/>
      <c r="W3303" s="3"/>
    </row>
    <row r="3304" spans="1:23" ht="35.1" customHeight="1" x14ac:dyDescent="0.25">
      <c r="A3304" s="27"/>
      <c r="B3304" s="27"/>
      <c r="C3304" s="3"/>
      <c r="D3304" s="4"/>
      <c r="E3304" s="28"/>
      <c r="F3304" s="28"/>
      <c r="G3304" s="28"/>
      <c r="H3304" s="28"/>
      <c r="I3304" s="28"/>
      <c r="J3304" s="28"/>
      <c r="K3304" s="28"/>
      <c r="L3304" s="28"/>
      <c r="M3304" s="28"/>
      <c r="N3304" s="28"/>
      <c r="O3304" s="28"/>
      <c r="T3304" s="28"/>
      <c r="U3304" s="61"/>
      <c r="V3304" s="3"/>
      <c r="W3304" s="3"/>
    </row>
    <row r="3305" spans="1:23" ht="35.1" customHeight="1" x14ac:dyDescent="0.25">
      <c r="A3305" s="27"/>
      <c r="B3305" s="27"/>
      <c r="C3305" s="3"/>
      <c r="D3305" s="4"/>
      <c r="E3305" s="28"/>
      <c r="F3305" s="28"/>
      <c r="G3305" s="28"/>
      <c r="H3305" s="28"/>
      <c r="I3305" s="28"/>
      <c r="J3305" s="28"/>
      <c r="K3305" s="28"/>
      <c r="L3305" s="28"/>
      <c r="M3305" s="28"/>
      <c r="N3305" s="28"/>
      <c r="O3305" s="28"/>
      <c r="T3305" s="28"/>
      <c r="U3305" s="61"/>
      <c r="V3305" s="3"/>
      <c r="W3305" s="3"/>
    </row>
    <row r="3306" spans="1:23" ht="35.1" customHeight="1" x14ac:dyDescent="0.25">
      <c r="A3306" s="27"/>
      <c r="B3306" s="27"/>
      <c r="C3306" s="3"/>
      <c r="D3306" s="4"/>
      <c r="E3306" s="28"/>
      <c r="F3306" s="28"/>
      <c r="G3306" s="28"/>
      <c r="H3306" s="28"/>
      <c r="I3306" s="28"/>
      <c r="J3306" s="28"/>
      <c r="K3306" s="28"/>
      <c r="L3306" s="28"/>
      <c r="M3306" s="28"/>
      <c r="N3306" s="28"/>
      <c r="O3306" s="28"/>
      <c r="T3306" s="28"/>
      <c r="U3306" s="61"/>
      <c r="V3306" s="3"/>
      <c r="W3306" s="3"/>
    </row>
    <row r="3307" spans="1:23" ht="35.1" customHeight="1" x14ac:dyDescent="0.25">
      <c r="A3307" s="27"/>
      <c r="B3307" s="27"/>
      <c r="C3307" s="3"/>
      <c r="D3307" s="4"/>
      <c r="E3307" s="28"/>
      <c r="F3307" s="28"/>
      <c r="G3307" s="28"/>
      <c r="H3307" s="28"/>
      <c r="I3307" s="28"/>
      <c r="J3307" s="28"/>
      <c r="K3307" s="28"/>
      <c r="L3307" s="28"/>
      <c r="M3307" s="28"/>
      <c r="N3307" s="28"/>
      <c r="O3307" s="28"/>
      <c r="T3307" s="28"/>
      <c r="U3307" s="61"/>
      <c r="V3307" s="3"/>
      <c r="W3307" s="3"/>
    </row>
    <row r="3308" spans="1:23" ht="35.1" customHeight="1" x14ac:dyDescent="0.25">
      <c r="A3308" s="27"/>
      <c r="B3308" s="27"/>
      <c r="C3308" s="3"/>
      <c r="D3308" s="4"/>
      <c r="E3308" s="28"/>
      <c r="F3308" s="28"/>
      <c r="G3308" s="28"/>
      <c r="H3308" s="28"/>
      <c r="I3308" s="28"/>
      <c r="J3308" s="28"/>
      <c r="K3308" s="28"/>
      <c r="L3308" s="28"/>
      <c r="M3308" s="28"/>
      <c r="N3308" s="28"/>
      <c r="O3308" s="28"/>
      <c r="T3308" s="28"/>
      <c r="U3308" s="61"/>
      <c r="V3308" s="3"/>
      <c r="W3308" s="3"/>
    </row>
    <row r="3309" spans="1:23" ht="35.1" customHeight="1" x14ac:dyDescent="0.25">
      <c r="A3309" s="27"/>
      <c r="B3309" s="27"/>
      <c r="C3309" s="3"/>
      <c r="D3309" s="4"/>
      <c r="E3309" s="28"/>
      <c r="F3309" s="28"/>
      <c r="G3309" s="28"/>
      <c r="H3309" s="28"/>
      <c r="I3309" s="28"/>
      <c r="J3309" s="28"/>
      <c r="K3309" s="28"/>
      <c r="L3309" s="28"/>
      <c r="M3309" s="28"/>
      <c r="N3309" s="28"/>
      <c r="O3309" s="28"/>
      <c r="T3309" s="28"/>
      <c r="U3309" s="61"/>
      <c r="V3309" s="3"/>
      <c r="W3309" s="3"/>
    </row>
    <row r="3310" spans="1:23" ht="35.1" customHeight="1" x14ac:dyDescent="0.25">
      <c r="A3310" s="27"/>
      <c r="B3310" s="27"/>
      <c r="C3310" s="3"/>
      <c r="D3310" s="4"/>
      <c r="E3310" s="28"/>
      <c r="F3310" s="28"/>
      <c r="G3310" s="28"/>
      <c r="H3310" s="28"/>
      <c r="I3310" s="28"/>
      <c r="J3310" s="28"/>
      <c r="K3310" s="28"/>
      <c r="L3310" s="28"/>
      <c r="M3310" s="28"/>
      <c r="N3310" s="28"/>
      <c r="O3310" s="28"/>
      <c r="T3310" s="28"/>
      <c r="U3310" s="61"/>
      <c r="V3310" s="3"/>
      <c r="W3310" s="3"/>
    </row>
    <row r="3311" spans="1:23" ht="35.1" customHeight="1" x14ac:dyDescent="0.25">
      <c r="A3311" s="27"/>
      <c r="B3311" s="27"/>
      <c r="C3311" s="3"/>
      <c r="D3311" s="4"/>
      <c r="E3311" s="28"/>
      <c r="F3311" s="28"/>
      <c r="G3311" s="28"/>
      <c r="H3311" s="28"/>
      <c r="I3311" s="28"/>
      <c r="J3311" s="28"/>
      <c r="K3311" s="28"/>
      <c r="L3311" s="28"/>
      <c r="M3311" s="28"/>
      <c r="N3311" s="28"/>
      <c r="O3311" s="28"/>
      <c r="T3311" s="28"/>
      <c r="U3311" s="61"/>
      <c r="V3311" s="3"/>
      <c r="W3311" s="3"/>
    </row>
    <row r="3312" spans="1:23" ht="35.1" customHeight="1" x14ac:dyDescent="0.25">
      <c r="A3312" s="27"/>
      <c r="B3312" s="27"/>
      <c r="C3312" s="3"/>
      <c r="D3312" s="4"/>
      <c r="E3312" s="28"/>
      <c r="F3312" s="28"/>
      <c r="G3312" s="28"/>
      <c r="H3312" s="28"/>
      <c r="I3312" s="28"/>
      <c r="J3312" s="28"/>
      <c r="K3312" s="28"/>
      <c r="L3312" s="28"/>
      <c r="M3312" s="28"/>
      <c r="N3312" s="28"/>
      <c r="O3312" s="28"/>
      <c r="T3312" s="28"/>
      <c r="U3312" s="61"/>
      <c r="V3312" s="3"/>
      <c r="W3312" s="3"/>
    </row>
    <row r="3313" spans="1:23" ht="35.1" customHeight="1" x14ac:dyDescent="0.25">
      <c r="A3313" s="27"/>
      <c r="B3313" s="27"/>
      <c r="C3313" s="3"/>
      <c r="D3313" s="4"/>
      <c r="E3313" s="28"/>
      <c r="F3313" s="28"/>
      <c r="G3313" s="28"/>
      <c r="H3313" s="28"/>
      <c r="I3313" s="28"/>
      <c r="J3313" s="28"/>
      <c r="K3313" s="28"/>
      <c r="L3313" s="28"/>
      <c r="M3313" s="28"/>
      <c r="N3313" s="28"/>
      <c r="O3313" s="28"/>
      <c r="T3313" s="28"/>
      <c r="U3313" s="61"/>
      <c r="V3313" s="3"/>
      <c r="W3313" s="3"/>
    </row>
    <row r="3314" spans="1:23" ht="35.1" customHeight="1" x14ac:dyDescent="0.25">
      <c r="A3314" s="27"/>
      <c r="B3314" s="27"/>
      <c r="C3314" s="3"/>
      <c r="D3314" s="4"/>
      <c r="E3314" s="28"/>
      <c r="F3314" s="28"/>
      <c r="G3314" s="28"/>
      <c r="H3314" s="28"/>
      <c r="I3314" s="28"/>
      <c r="J3314" s="28"/>
      <c r="K3314" s="28"/>
      <c r="L3314" s="28"/>
      <c r="M3314" s="28"/>
      <c r="N3314" s="28"/>
      <c r="O3314" s="28"/>
      <c r="T3314" s="28"/>
      <c r="U3314" s="61"/>
      <c r="V3314" s="3"/>
      <c r="W3314" s="3"/>
    </row>
    <row r="3315" spans="1:23" ht="35.1" customHeight="1" x14ac:dyDescent="0.25">
      <c r="A3315" s="27"/>
      <c r="B3315" s="27"/>
      <c r="C3315" s="3"/>
      <c r="D3315" s="4"/>
      <c r="E3315" s="28"/>
      <c r="F3315" s="28"/>
      <c r="G3315" s="28"/>
      <c r="H3315" s="28"/>
      <c r="I3315" s="28"/>
      <c r="J3315" s="28"/>
      <c r="K3315" s="28"/>
      <c r="L3315" s="28"/>
      <c r="M3315" s="28"/>
      <c r="N3315" s="28"/>
      <c r="O3315" s="28"/>
      <c r="T3315" s="28"/>
      <c r="U3315" s="61"/>
      <c r="V3315" s="3"/>
      <c r="W3315" s="3"/>
    </row>
    <row r="3316" spans="1:23" ht="35.1" customHeight="1" x14ac:dyDescent="0.25">
      <c r="A3316" s="27"/>
      <c r="B3316" s="27"/>
      <c r="C3316" s="3"/>
      <c r="D3316" s="4"/>
      <c r="E3316" s="28"/>
      <c r="F3316" s="28"/>
      <c r="G3316" s="28"/>
      <c r="H3316" s="28"/>
      <c r="I3316" s="28"/>
      <c r="J3316" s="28"/>
      <c r="K3316" s="28"/>
      <c r="L3316" s="28"/>
      <c r="M3316" s="28"/>
      <c r="N3316" s="28"/>
      <c r="O3316" s="28"/>
      <c r="T3316" s="28"/>
      <c r="U3316" s="61"/>
      <c r="V3316" s="3"/>
      <c r="W3316" s="3"/>
    </row>
    <row r="3317" spans="1:23" ht="35.1" customHeight="1" x14ac:dyDescent="0.25">
      <c r="A3317" s="27"/>
      <c r="B3317" s="27"/>
      <c r="C3317" s="3"/>
      <c r="D3317" s="4"/>
      <c r="E3317" s="28"/>
      <c r="F3317" s="28"/>
      <c r="G3317" s="28"/>
      <c r="H3317" s="28"/>
      <c r="I3317" s="28"/>
      <c r="J3317" s="28"/>
      <c r="K3317" s="28"/>
      <c r="L3317" s="28"/>
      <c r="M3317" s="28"/>
      <c r="N3317" s="28"/>
      <c r="O3317" s="28"/>
      <c r="T3317" s="28"/>
      <c r="U3317" s="61"/>
      <c r="V3317" s="3"/>
      <c r="W3317" s="3"/>
    </row>
    <row r="3318" spans="1:23" ht="35.1" customHeight="1" x14ac:dyDescent="0.25">
      <c r="A3318" s="27"/>
      <c r="B3318" s="27"/>
      <c r="C3318" s="3"/>
      <c r="D3318" s="4"/>
      <c r="E3318" s="28"/>
      <c r="F3318" s="28"/>
      <c r="G3318" s="28"/>
      <c r="H3318" s="28"/>
      <c r="I3318" s="28"/>
      <c r="J3318" s="28"/>
      <c r="K3318" s="28"/>
      <c r="L3318" s="28"/>
      <c r="M3318" s="28"/>
      <c r="N3318" s="28"/>
      <c r="O3318" s="28"/>
      <c r="T3318" s="28"/>
      <c r="U3318" s="61"/>
      <c r="V3318" s="3"/>
      <c r="W3318" s="3"/>
    </row>
    <row r="3319" spans="1:23" ht="35.1" customHeight="1" x14ac:dyDescent="0.25">
      <c r="A3319" s="27"/>
      <c r="B3319" s="27"/>
      <c r="C3319" s="3"/>
      <c r="D3319" s="4"/>
      <c r="E3319" s="28"/>
      <c r="F3319" s="28"/>
      <c r="G3319" s="28"/>
      <c r="H3319" s="28"/>
      <c r="I3319" s="28"/>
      <c r="J3319" s="28"/>
      <c r="K3319" s="28"/>
      <c r="L3319" s="28"/>
      <c r="M3319" s="28"/>
      <c r="N3319" s="28"/>
      <c r="O3319" s="28"/>
      <c r="T3319" s="28"/>
      <c r="U3319" s="61"/>
      <c r="V3319" s="3"/>
      <c r="W3319" s="3"/>
    </row>
    <row r="3320" spans="1:23" ht="35.1" customHeight="1" x14ac:dyDescent="0.25">
      <c r="A3320" s="27"/>
      <c r="B3320" s="27"/>
      <c r="C3320" s="3"/>
      <c r="D3320" s="4"/>
      <c r="E3320" s="28"/>
      <c r="F3320" s="28"/>
      <c r="G3320" s="28"/>
      <c r="H3320" s="28"/>
      <c r="I3320" s="28"/>
      <c r="J3320" s="28"/>
      <c r="K3320" s="28"/>
      <c r="L3320" s="28"/>
      <c r="M3320" s="28"/>
      <c r="N3320" s="28"/>
      <c r="O3320" s="28"/>
      <c r="T3320" s="28"/>
      <c r="U3320" s="61"/>
      <c r="V3320" s="3"/>
      <c r="W3320" s="3"/>
    </row>
    <row r="3321" spans="1:23" ht="35.1" customHeight="1" x14ac:dyDescent="0.25">
      <c r="A3321" s="27"/>
      <c r="B3321" s="27"/>
      <c r="C3321" s="3"/>
      <c r="D3321" s="4"/>
      <c r="E3321" s="28"/>
      <c r="F3321" s="28"/>
      <c r="G3321" s="28"/>
      <c r="H3321" s="28"/>
      <c r="I3321" s="28"/>
      <c r="J3321" s="28"/>
      <c r="K3321" s="28"/>
      <c r="L3321" s="28"/>
      <c r="M3321" s="28"/>
      <c r="N3321" s="28"/>
      <c r="O3321" s="28"/>
      <c r="T3321" s="28"/>
      <c r="U3321" s="61"/>
      <c r="V3321" s="3"/>
      <c r="W3321" s="3"/>
    </row>
    <row r="3322" spans="1:23" ht="35.1" customHeight="1" x14ac:dyDescent="0.25">
      <c r="A3322" s="27"/>
      <c r="B3322" s="27"/>
      <c r="C3322" s="3"/>
      <c r="D3322" s="4"/>
      <c r="E3322" s="28"/>
      <c r="F3322" s="28"/>
      <c r="G3322" s="28"/>
      <c r="H3322" s="28"/>
      <c r="I3322" s="28"/>
      <c r="J3322" s="28"/>
      <c r="K3322" s="28"/>
      <c r="L3322" s="28"/>
      <c r="M3322" s="28"/>
      <c r="N3322" s="28"/>
      <c r="O3322" s="28"/>
      <c r="T3322" s="28"/>
      <c r="U3322" s="61"/>
      <c r="V3322" s="3"/>
      <c r="W3322" s="3"/>
    </row>
    <row r="3323" spans="1:23" ht="35.1" customHeight="1" x14ac:dyDescent="0.25">
      <c r="A3323" s="27"/>
      <c r="B3323" s="27"/>
      <c r="C3323" s="3"/>
      <c r="D3323" s="4"/>
      <c r="E3323" s="28"/>
      <c r="F3323" s="28"/>
      <c r="G3323" s="28"/>
      <c r="H3323" s="28"/>
      <c r="I3323" s="28"/>
      <c r="J3323" s="28"/>
      <c r="K3323" s="28"/>
      <c r="L3323" s="28"/>
      <c r="M3323" s="28"/>
      <c r="N3323" s="28"/>
      <c r="O3323" s="28"/>
      <c r="T3323" s="28"/>
      <c r="U3323" s="61"/>
      <c r="V3323" s="3"/>
      <c r="W3323" s="3"/>
    </row>
    <row r="3324" spans="1:23" ht="35.1" customHeight="1" x14ac:dyDescent="0.25">
      <c r="A3324" s="27"/>
      <c r="B3324" s="27"/>
      <c r="C3324" s="3"/>
      <c r="D3324" s="4"/>
      <c r="E3324" s="28"/>
      <c r="F3324" s="28"/>
      <c r="G3324" s="28"/>
      <c r="H3324" s="28"/>
      <c r="I3324" s="28"/>
      <c r="J3324" s="28"/>
      <c r="K3324" s="28"/>
      <c r="L3324" s="28"/>
      <c r="M3324" s="28"/>
      <c r="N3324" s="28"/>
      <c r="O3324" s="28"/>
      <c r="T3324" s="28"/>
      <c r="U3324" s="61"/>
      <c r="V3324" s="3"/>
      <c r="W3324" s="3"/>
    </row>
    <row r="3325" spans="1:23" ht="35.1" customHeight="1" x14ac:dyDescent="0.25">
      <c r="A3325" s="27"/>
      <c r="B3325" s="27"/>
      <c r="C3325" s="3"/>
      <c r="D3325" s="4"/>
      <c r="E3325" s="28"/>
      <c r="F3325" s="28"/>
      <c r="G3325" s="28"/>
      <c r="H3325" s="28"/>
      <c r="I3325" s="28"/>
      <c r="J3325" s="28"/>
      <c r="K3325" s="28"/>
      <c r="L3325" s="28"/>
      <c r="M3325" s="28"/>
      <c r="N3325" s="28"/>
      <c r="O3325" s="28"/>
      <c r="T3325" s="28"/>
      <c r="U3325" s="61"/>
      <c r="V3325" s="3"/>
      <c r="W3325" s="3"/>
    </row>
    <row r="3326" spans="1:23" ht="35.1" customHeight="1" x14ac:dyDescent="0.25">
      <c r="A3326" s="27"/>
      <c r="B3326" s="27"/>
      <c r="C3326" s="3"/>
      <c r="D3326" s="4"/>
      <c r="E3326" s="28"/>
      <c r="F3326" s="28"/>
      <c r="G3326" s="28"/>
      <c r="H3326" s="28"/>
      <c r="I3326" s="28"/>
      <c r="J3326" s="28"/>
      <c r="K3326" s="28"/>
      <c r="L3326" s="28"/>
      <c r="M3326" s="28"/>
      <c r="N3326" s="28"/>
      <c r="O3326" s="28"/>
      <c r="T3326" s="28"/>
      <c r="U3326" s="61"/>
      <c r="V3326" s="3"/>
      <c r="W3326" s="3"/>
    </row>
    <row r="3327" spans="1:23" ht="35.1" customHeight="1" x14ac:dyDescent="0.25">
      <c r="A3327" s="27"/>
      <c r="B3327" s="27"/>
      <c r="C3327" s="3"/>
      <c r="D3327" s="4"/>
      <c r="E3327" s="28"/>
      <c r="F3327" s="28"/>
      <c r="G3327" s="28"/>
      <c r="H3327" s="28"/>
      <c r="I3327" s="28"/>
      <c r="J3327" s="28"/>
      <c r="K3327" s="28"/>
      <c r="L3327" s="28"/>
      <c r="M3327" s="28"/>
      <c r="N3327" s="28"/>
      <c r="O3327" s="28"/>
      <c r="T3327" s="28"/>
      <c r="U3327" s="61"/>
      <c r="V3327" s="3"/>
      <c r="W3327" s="3"/>
    </row>
    <row r="3328" spans="1:23" ht="35.1" customHeight="1" x14ac:dyDescent="0.25">
      <c r="A3328" s="27"/>
      <c r="B3328" s="27"/>
      <c r="C3328" s="3"/>
      <c r="D3328" s="4"/>
      <c r="E3328" s="28"/>
      <c r="F3328" s="28"/>
      <c r="G3328" s="28"/>
      <c r="H3328" s="28"/>
      <c r="I3328" s="28"/>
      <c r="J3328" s="28"/>
      <c r="K3328" s="28"/>
      <c r="L3328" s="28"/>
      <c r="M3328" s="28"/>
      <c r="N3328" s="28"/>
      <c r="O3328" s="28"/>
      <c r="T3328" s="28"/>
      <c r="U3328" s="61"/>
      <c r="V3328" s="3"/>
      <c r="W3328" s="3"/>
    </row>
    <row r="3329" spans="1:23" ht="35.1" customHeight="1" x14ac:dyDescent="0.25">
      <c r="A3329" s="27"/>
      <c r="B3329" s="27"/>
      <c r="C3329" s="3"/>
      <c r="D3329" s="4"/>
      <c r="E3329" s="28"/>
      <c r="F3329" s="28"/>
      <c r="G3329" s="28"/>
      <c r="H3329" s="28"/>
      <c r="I3329" s="28"/>
      <c r="J3329" s="28"/>
      <c r="K3329" s="28"/>
      <c r="L3329" s="28"/>
      <c r="M3329" s="28"/>
      <c r="N3329" s="28"/>
      <c r="O3329" s="28"/>
      <c r="T3329" s="28"/>
      <c r="U3329" s="61"/>
      <c r="V3329" s="3"/>
      <c r="W3329" s="3"/>
    </row>
    <row r="3330" spans="1:23" ht="35.1" customHeight="1" x14ac:dyDescent="0.25">
      <c r="A3330" s="27"/>
      <c r="B3330" s="27"/>
      <c r="C3330" s="3"/>
      <c r="D3330" s="4"/>
      <c r="E3330" s="28"/>
      <c r="F3330" s="28"/>
      <c r="G3330" s="28"/>
      <c r="H3330" s="28"/>
      <c r="I3330" s="28"/>
      <c r="J3330" s="28"/>
      <c r="K3330" s="28"/>
      <c r="L3330" s="28"/>
      <c r="M3330" s="28"/>
      <c r="N3330" s="28"/>
      <c r="O3330" s="28"/>
      <c r="T3330" s="28"/>
      <c r="U3330" s="61"/>
      <c r="V3330" s="3"/>
      <c r="W3330" s="3"/>
    </row>
    <row r="3331" spans="1:23" ht="35.1" customHeight="1" x14ac:dyDescent="0.25">
      <c r="A3331" s="27"/>
      <c r="B3331" s="27"/>
      <c r="C3331" s="3"/>
      <c r="D3331" s="4"/>
      <c r="E3331" s="28"/>
      <c r="F3331" s="28"/>
      <c r="G3331" s="28"/>
      <c r="H3331" s="28"/>
      <c r="I3331" s="28"/>
      <c r="J3331" s="28"/>
      <c r="K3331" s="28"/>
      <c r="L3331" s="28"/>
      <c r="M3331" s="28"/>
      <c r="N3331" s="28"/>
      <c r="O3331" s="28"/>
      <c r="T3331" s="28"/>
      <c r="U3331" s="61"/>
      <c r="V3331" s="3"/>
      <c r="W3331" s="3"/>
    </row>
    <row r="3332" spans="1:23" ht="35.1" customHeight="1" x14ac:dyDescent="0.25">
      <c r="A3332" s="27"/>
      <c r="B3332" s="27"/>
      <c r="C3332" s="3"/>
      <c r="D3332" s="4"/>
      <c r="E3332" s="28"/>
      <c r="F3332" s="28"/>
      <c r="G3332" s="28"/>
      <c r="H3332" s="28"/>
      <c r="I3332" s="28"/>
      <c r="J3332" s="28"/>
      <c r="K3332" s="28"/>
      <c r="L3332" s="28"/>
      <c r="M3332" s="28"/>
      <c r="N3332" s="28"/>
      <c r="O3332" s="28"/>
      <c r="T3332" s="28"/>
      <c r="U3332" s="61"/>
      <c r="V3332" s="3"/>
      <c r="W3332" s="3"/>
    </row>
    <row r="3333" spans="1:23" ht="35.1" customHeight="1" x14ac:dyDescent="0.25">
      <c r="A3333" s="27"/>
      <c r="B3333" s="27"/>
      <c r="C3333" s="3"/>
      <c r="D3333" s="4"/>
      <c r="E3333" s="28"/>
      <c r="F3333" s="28"/>
      <c r="G3333" s="28"/>
      <c r="H3333" s="28"/>
      <c r="I3333" s="28"/>
      <c r="J3333" s="28"/>
      <c r="K3333" s="28"/>
      <c r="L3333" s="28"/>
      <c r="M3333" s="28"/>
      <c r="N3333" s="28"/>
      <c r="O3333" s="28"/>
      <c r="T3333" s="28"/>
      <c r="U3333" s="61"/>
      <c r="V3333" s="3"/>
      <c r="W3333" s="3"/>
    </row>
    <row r="3334" spans="1:23" ht="35.1" customHeight="1" x14ac:dyDescent="0.25">
      <c r="A3334" s="27"/>
      <c r="B3334" s="27"/>
      <c r="C3334" s="3"/>
      <c r="D3334" s="4"/>
      <c r="E3334" s="28"/>
      <c r="F3334" s="28"/>
      <c r="G3334" s="28"/>
      <c r="H3334" s="28"/>
      <c r="I3334" s="28"/>
      <c r="J3334" s="28"/>
      <c r="K3334" s="28"/>
      <c r="L3334" s="28"/>
      <c r="M3334" s="28"/>
      <c r="N3334" s="28"/>
      <c r="O3334" s="28"/>
      <c r="T3334" s="28"/>
      <c r="U3334" s="61"/>
      <c r="V3334" s="3"/>
      <c r="W3334" s="3"/>
    </row>
    <row r="3335" spans="1:23" ht="35.1" customHeight="1" x14ac:dyDescent="0.25">
      <c r="A3335" s="27"/>
      <c r="B3335" s="27"/>
      <c r="C3335" s="3"/>
      <c r="D3335" s="4"/>
      <c r="E3335" s="28"/>
      <c r="F3335" s="28"/>
      <c r="G3335" s="28"/>
      <c r="H3335" s="28"/>
      <c r="I3335" s="28"/>
      <c r="J3335" s="28"/>
      <c r="K3335" s="28"/>
      <c r="L3335" s="28"/>
      <c r="M3335" s="28"/>
      <c r="N3335" s="28"/>
      <c r="O3335" s="28"/>
      <c r="T3335" s="28"/>
      <c r="U3335" s="61"/>
      <c r="V3335" s="3"/>
      <c r="W3335" s="3"/>
    </row>
    <row r="3336" spans="1:23" ht="35.1" customHeight="1" x14ac:dyDescent="0.25">
      <c r="A3336" s="27"/>
      <c r="B3336" s="27"/>
      <c r="C3336" s="3"/>
      <c r="D3336" s="4"/>
      <c r="E3336" s="28"/>
      <c r="F3336" s="28"/>
      <c r="G3336" s="28"/>
      <c r="H3336" s="28"/>
      <c r="I3336" s="28"/>
      <c r="J3336" s="28"/>
      <c r="K3336" s="28"/>
      <c r="L3336" s="28"/>
      <c r="M3336" s="28"/>
      <c r="N3336" s="28"/>
      <c r="O3336" s="28"/>
      <c r="T3336" s="28"/>
      <c r="U3336" s="61"/>
      <c r="V3336" s="3"/>
      <c r="W3336" s="3"/>
    </row>
    <row r="3337" spans="1:23" ht="35.1" customHeight="1" x14ac:dyDescent="0.25">
      <c r="A3337" s="27"/>
      <c r="B3337" s="27"/>
      <c r="C3337" s="3"/>
      <c r="D3337" s="4"/>
      <c r="E3337" s="28"/>
      <c r="F3337" s="28"/>
      <c r="G3337" s="28"/>
      <c r="H3337" s="28"/>
      <c r="I3337" s="28"/>
      <c r="J3337" s="28"/>
      <c r="K3337" s="28"/>
      <c r="L3337" s="28"/>
      <c r="M3337" s="28"/>
      <c r="N3337" s="28"/>
      <c r="O3337" s="28"/>
      <c r="T3337" s="28"/>
      <c r="U3337" s="61"/>
      <c r="V3337" s="3"/>
      <c r="W3337" s="3"/>
    </row>
    <row r="3338" spans="1:23" ht="35.1" customHeight="1" x14ac:dyDescent="0.25">
      <c r="A3338" s="27"/>
      <c r="B3338" s="27"/>
      <c r="C3338" s="3"/>
      <c r="D3338" s="4"/>
      <c r="E3338" s="28"/>
      <c r="F3338" s="28"/>
      <c r="G3338" s="28"/>
      <c r="H3338" s="28"/>
      <c r="I3338" s="28"/>
      <c r="J3338" s="28"/>
      <c r="K3338" s="28"/>
      <c r="L3338" s="28"/>
      <c r="M3338" s="28"/>
      <c r="N3338" s="28"/>
      <c r="O3338" s="28"/>
      <c r="T3338" s="28"/>
      <c r="U3338" s="61"/>
      <c r="V3338" s="3"/>
      <c r="W3338" s="3"/>
    </row>
    <row r="3339" spans="1:23" ht="35.1" customHeight="1" x14ac:dyDescent="0.25">
      <c r="A3339" s="27"/>
      <c r="B3339" s="27"/>
      <c r="C3339" s="3"/>
      <c r="D3339" s="4"/>
      <c r="E3339" s="28"/>
      <c r="F3339" s="28"/>
      <c r="G3339" s="28"/>
      <c r="H3339" s="28"/>
      <c r="I3339" s="28"/>
      <c r="J3339" s="28"/>
      <c r="K3339" s="28"/>
      <c r="L3339" s="28"/>
      <c r="M3339" s="28"/>
      <c r="N3339" s="28"/>
      <c r="O3339" s="28"/>
      <c r="T3339" s="28"/>
      <c r="U3339" s="61"/>
      <c r="V3339" s="3"/>
      <c r="W3339" s="3"/>
    </row>
    <row r="3340" spans="1:23" ht="35.1" customHeight="1" x14ac:dyDescent="0.25">
      <c r="A3340" s="27"/>
      <c r="B3340" s="27"/>
      <c r="C3340" s="3"/>
      <c r="D3340" s="4"/>
      <c r="E3340" s="28"/>
      <c r="F3340" s="28"/>
      <c r="G3340" s="28"/>
      <c r="H3340" s="28"/>
      <c r="I3340" s="28"/>
      <c r="J3340" s="28"/>
      <c r="K3340" s="28"/>
      <c r="L3340" s="28"/>
      <c r="M3340" s="28"/>
      <c r="N3340" s="28"/>
      <c r="O3340" s="28"/>
      <c r="T3340" s="28"/>
      <c r="U3340" s="61"/>
      <c r="V3340" s="3"/>
      <c r="W3340" s="3"/>
    </row>
    <row r="3341" spans="1:23" ht="35.1" customHeight="1" x14ac:dyDescent="0.25">
      <c r="A3341" s="27"/>
      <c r="B3341" s="27"/>
      <c r="C3341" s="3"/>
      <c r="D3341" s="4"/>
      <c r="E3341" s="28"/>
      <c r="F3341" s="28"/>
      <c r="G3341" s="28"/>
      <c r="H3341" s="28"/>
      <c r="I3341" s="28"/>
      <c r="J3341" s="28"/>
      <c r="K3341" s="28"/>
      <c r="L3341" s="28"/>
      <c r="M3341" s="28"/>
      <c r="N3341" s="28"/>
      <c r="O3341" s="28"/>
      <c r="T3341" s="28"/>
      <c r="U3341" s="61"/>
      <c r="V3341" s="3"/>
      <c r="W3341" s="3"/>
    </row>
    <row r="3342" spans="1:23" ht="35.1" customHeight="1" x14ac:dyDescent="0.25">
      <c r="A3342" s="27"/>
      <c r="B3342" s="27"/>
      <c r="C3342" s="3"/>
      <c r="D3342" s="4"/>
      <c r="E3342" s="28"/>
      <c r="F3342" s="28"/>
      <c r="G3342" s="28"/>
      <c r="H3342" s="28"/>
      <c r="I3342" s="28"/>
      <c r="J3342" s="28"/>
      <c r="K3342" s="28"/>
      <c r="L3342" s="28"/>
      <c r="M3342" s="28"/>
      <c r="N3342" s="28"/>
      <c r="O3342" s="28"/>
      <c r="T3342" s="28"/>
      <c r="U3342" s="61"/>
      <c r="V3342" s="3"/>
      <c r="W3342" s="3"/>
    </row>
    <row r="3343" spans="1:23" ht="35.1" customHeight="1" x14ac:dyDescent="0.25">
      <c r="A3343" s="27"/>
      <c r="B3343" s="27"/>
      <c r="C3343" s="3"/>
      <c r="D3343" s="4"/>
      <c r="E3343" s="28"/>
      <c r="F3343" s="28"/>
      <c r="G3343" s="28"/>
      <c r="H3343" s="28"/>
      <c r="I3343" s="28"/>
      <c r="J3343" s="28"/>
      <c r="K3343" s="28"/>
      <c r="L3343" s="28"/>
      <c r="M3343" s="28"/>
      <c r="N3343" s="28"/>
      <c r="O3343" s="28"/>
      <c r="T3343" s="28"/>
      <c r="U3343" s="61"/>
      <c r="V3343" s="3"/>
      <c r="W3343" s="3"/>
    </row>
    <row r="3344" spans="1:23" ht="35.1" customHeight="1" x14ac:dyDescent="0.25">
      <c r="A3344" s="27"/>
      <c r="B3344" s="27"/>
      <c r="C3344" s="3"/>
      <c r="D3344" s="4"/>
      <c r="E3344" s="28"/>
      <c r="F3344" s="28"/>
      <c r="G3344" s="28"/>
      <c r="H3344" s="28"/>
      <c r="I3344" s="28"/>
      <c r="J3344" s="28"/>
      <c r="K3344" s="28"/>
      <c r="L3344" s="28"/>
      <c r="M3344" s="28"/>
      <c r="N3344" s="28"/>
      <c r="O3344" s="28"/>
      <c r="T3344" s="28"/>
      <c r="U3344" s="61"/>
      <c r="V3344" s="3"/>
      <c r="W3344" s="3"/>
    </row>
    <row r="3345" spans="1:23" ht="35.1" customHeight="1" x14ac:dyDescent="0.25">
      <c r="A3345" s="27"/>
      <c r="B3345" s="27"/>
      <c r="C3345" s="3"/>
      <c r="D3345" s="4"/>
      <c r="E3345" s="28"/>
      <c r="F3345" s="28"/>
      <c r="G3345" s="28"/>
      <c r="H3345" s="28"/>
      <c r="I3345" s="28"/>
      <c r="J3345" s="28"/>
      <c r="K3345" s="28"/>
      <c r="L3345" s="28"/>
      <c r="M3345" s="28"/>
      <c r="N3345" s="28"/>
      <c r="O3345" s="28"/>
      <c r="T3345" s="28"/>
      <c r="U3345" s="61"/>
      <c r="V3345" s="3"/>
      <c r="W3345" s="3"/>
    </row>
    <row r="3346" spans="1:23" ht="35.1" customHeight="1" x14ac:dyDescent="0.25">
      <c r="A3346" s="27"/>
      <c r="B3346" s="27"/>
      <c r="C3346" s="3"/>
      <c r="D3346" s="4"/>
      <c r="E3346" s="28"/>
      <c r="F3346" s="28"/>
      <c r="G3346" s="28"/>
      <c r="H3346" s="28"/>
      <c r="I3346" s="28"/>
      <c r="J3346" s="28"/>
      <c r="K3346" s="28"/>
      <c r="L3346" s="28"/>
      <c r="M3346" s="28"/>
      <c r="N3346" s="28"/>
      <c r="O3346" s="28"/>
      <c r="T3346" s="28"/>
      <c r="U3346" s="61"/>
      <c r="V3346" s="3"/>
      <c r="W3346" s="3"/>
    </row>
    <row r="3347" spans="1:23" ht="35.1" customHeight="1" x14ac:dyDescent="0.25">
      <c r="A3347" s="27"/>
      <c r="B3347" s="27"/>
      <c r="C3347" s="3"/>
      <c r="D3347" s="4"/>
      <c r="E3347" s="28"/>
      <c r="F3347" s="28"/>
      <c r="G3347" s="28"/>
      <c r="H3347" s="28"/>
      <c r="I3347" s="28"/>
      <c r="J3347" s="28"/>
      <c r="K3347" s="28"/>
      <c r="L3347" s="28"/>
      <c r="M3347" s="28"/>
      <c r="N3347" s="28"/>
      <c r="O3347" s="28"/>
      <c r="T3347" s="28"/>
      <c r="U3347" s="61"/>
      <c r="V3347" s="3"/>
      <c r="W3347" s="3"/>
    </row>
    <row r="3348" spans="1:23" ht="35.1" customHeight="1" x14ac:dyDescent="0.25">
      <c r="A3348" s="27"/>
      <c r="B3348" s="27"/>
      <c r="C3348" s="3"/>
      <c r="D3348" s="4"/>
      <c r="E3348" s="28"/>
      <c r="F3348" s="28"/>
      <c r="G3348" s="28"/>
      <c r="H3348" s="28"/>
      <c r="I3348" s="28"/>
      <c r="J3348" s="28"/>
      <c r="K3348" s="28"/>
      <c r="L3348" s="28"/>
      <c r="M3348" s="28"/>
      <c r="N3348" s="28"/>
      <c r="O3348" s="28"/>
      <c r="T3348" s="28"/>
      <c r="U3348" s="61"/>
      <c r="V3348" s="3"/>
      <c r="W3348" s="3"/>
    </row>
    <row r="3349" spans="1:23" ht="35.1" customHeight="1" x14ac:dyDescent="0.25">
      <c r="A3349" s="27"/>
      <c r="B3349" s="27"/>
      <c r="C3349" s="3"/>
      <c r="D3349" s="4"/>
      <c r="E3349" s="28"/>
      <c r="F3349" s="28"/>
      <c r="G3349" s="28"/>
      <c r="H3349" s="28"/>
      <c r="I3349" s="28"/>
      <c r="J3349" s="28"/>
      <c r="K3349" s="28"/>
      <c r="L3349" s="28"/>
      <c r="M3349" s="28"/>
      <c r="N3349" s="28"/>
      <c r="O3349" s="28"/>
      <c r="T3349" s="28"/>
      <c r="U3349" s="61"/>
      <c r="V3349" s="3"/>
      <c r="W3349" s="3"/>
    </row>
    <row r="3350" spans="1:23" ht="35.1" customHeight="1" x14ac:dyDescent="0.25">
      <c r="A3350" s="27"/>
      <c r="B3350" s="27"/>
      <c r="C3350" s="3"/>
      <c r="D3350" s="4"/>
      <c r="E3350" s="28"/>
      <c r="F3350" s="28"/>
      <c r="G3350" s="28"/>
      <c r="H3350" s="28"/>
      <c r="I3350" s="28"/>
      <c r="J3350" s="28"/>
      <c r="K3350" s="28"/>
      <c r="L3350" s="28"/>
      <c r="M3350" s="28"/>
      <c r="N3350" s="28"/>
      <c r="O3350" s="28"/>
      <c r="T3350" s="28"/>
      <c r="U3350" s="61"/>
      <c r="V3350" s="3"/>
      <c r="W3350" s="3"/>
    </row>
    <row r="3351" spans="1:23" ht="35.1" customHeight="1" x14ac:dyDescent="0.25">
      <c r="A3351" s="27"/>
      <c r="B3351" s="27"/>
      <c r="C3351" s="3"/>
      <c r="D3351" s="4"/>
      <c r="E3351" s="28"/>
      <c r="F3351" s="28"/>
      <c r="G3351" s="28"/>
      <c r="H3351" s="28"/>
      <c r="I3351" s="28"/>
      <c r="J3351" s="28"/>
      <c r="K3351" s="28"/>
      <c r="L3351" s="28"/>
      <c r="M3351" s="28"/>
      <c r="N3351" s="28"/>
      <c r="O3351" s="28"/>
      <c r="T3351" s="28"/>
      <c r="U3351" s="61"/>
      <c r="V3351" s="3"/>
      <c r="W3351" s="3"/>
    </row>
    <row r="3352" spans="1:23" ht="35.1" customHeight="1" x14ac:dyDescent="0.25">
      <c r="A3352" s="27"/>
      <c r="B3352" s="27"/>
      <c r="C3352" s="3"/>
      <c r="D3352" s="4"/>
      <c r="E3352" s="28"/>
      <c r="F3352" s="28"/>
      <c r="G3352" s="28"/>
      <c r="H3352" s="28"/>
      <c r="I3352" s="28"/>
      <c r="J3352" s="28"/>
      <c r="K3352" s="28"/>
      <c r="L3352" s="28"/>
      <c r="M3352" s="28"/>
      <c r="N3352" s="28"/>
      <c r="O3352" s="28"/>
      <c r="T3352" s="28"/>
      <c r="U3352" s="61"/>
      <c r="V3352" s="3"/>
      <c r="W3352" s="3"/>
    </row>
    <row r="3353" spans="1:23" ht="35.1" customHeight="1" x14ac:dyDescent="0.25">
      <c r="A3353" s="27"/>
      <c r="B3353" s="27"/>
      <c r="C3353" s="3"/>
      <c r="D3353" s="4"/>
      <c r="E3353" s="28"/>
      <c r="F3353" s="28"/>
      <c r="G3353" s="28"/>
      <c r="H3353" s="28"/>
      <c r="I3353" s="28"/>
      <c r="J3353" s="28"/>
      <c r="K3353" s="28"/>
      <c r="L3353" s="28"/>
      <c r="M3353" s="28"/>
      <c r="N3353" s="28"/>
      <c r="O3353" s="28"/>
      <c r="T3353" s="28"/>
      <c r="U3353" s="61"/>
      <c r="V3353" s="3"/>
      <c r="W3353" s="3"/>
    </row>
    <row r="3354" spans="1:23" ht="35.1" customHeight="1" x14ac:dyDescent="0.25">
      <c r="A3354" s="27"/>
      <c r="B3354" s="27"/>
      <c r="C3354" s="3"/>
      <c r="D3354" s="4"/>
      <c r="E3354" s="28"/>
      <c r="F3354" s="28"/>
      <c r="G3354" s="28"/>
      <c r="H3354" s="28"/>
      <c r="I3354" s="28"/>
      <c r="J3354" s="28"/>
      <c r="K3354" s="28"/>
      <c r="L3354" s="28"/>
      <c r="M3354" s="28"/>
      <c r="N3354" s="28"/>
      <c r="O3354" s="28"/>
      <c r="T3354" s="28"/>
      <c r="U3354" s="61"/>
      <c r="V3354" s="3"/>
      <c r="W3354" s="3"/>
    </row>
    <row r="3355" spans="1:23" ht="35.1" customHeight="1" x14ac:dyDescent="0.25">
      <c r="A3355" s="27"/>
      <c r="B3355" s="27"/>
      <c r="C3355" s="3"/>
      <c r="D3355" s="4"/>
      <c r="E3355" s="28"/>
      <c r="F3355" s="28"/>
      <c r="G3355" s="28"/>
      <c r="H3355" s="28"/>
      <c r="I3355" s="28"/>
      <c r="J3355" s="28"/>
      <c r="K3355" s="28"/>
      <c r="L3355" s="28"/>
      <c r="M3355" s="28"/>
      <c r="N3355" s="28"/>
      <c r="O3355" s="28"/>
      <c r="T3355" s="28"/>
      <c r="U3355" s="61"/>
      <c r="V3355" s="3"/>
      <c r="W3355" s="3"/>
    </row>
    <row r="3356" spans="1:23" ht="35.1" customHeight="1" x14ac:dyDescent="0.25">
      <c r="A3356" s="27"/>
      <c r="B3356" s="27"/>
      <c r="C3356" s="3"/>
      <c r="D3356" s="4"/>
      <c r="E3356" s="28"/>
      <c r="F3356" s="28"/>
      <c r="G3356" s="28"/>
      <c r="H3356" s="28"/>
      <c r="I3356" s="28"/>
      <c r="J3356" s="28"/>
      <c r="K3356" s="28"/>
      <c r="L3356" s="28"/>
      <c r="M3356" s="28"/>
      <c r="N3356" s="28"/>
      <c r="O3356" s="28"/>
      <c r="T3356" s="28"/>
      <c r="U3356" s="61"/>
      <c r="V3356" s="3"/>
      <c r="W3356" s="3"/>
    </row>
    <row r="3357" spans="1:23" ht="35.1" customHeight="1" x14ac:dyDescent="0.25">
      <c r="A3357" s="27"/>
      <c r="B3357" s="27"/>
      <c r="C3357" s="3"/>
      <c r="D3357" s="4"/>
      <c r="E3357" s="28"/>
      <c r="F3357" s="28"/>
      <c r="G3357" s="28"/>
      <c r="H3357" s="28"/>
      <c r="I3357" s="28"/>
      <c r="J3357" s="28"/>
      <c r="K3357" s="28"/>
      <c r="L3357" s="28"/>
      <c r="M3357" s="28"/>
      <c r="N3357" s="28"/>
      <c r="O3357" s="28"/>
      <c r="T3357" s="28"/>
      <c r="U3357" s="61"/>
      <c r="V3357" s="3"/>
      <c r="W3357" s="3"/>
    </row>
    <row r="3358" spans="1:23" ht="35.1" customHeight="1" x14ac:dyDescent="0.25">
      <c r="A3358" s="27"/>
      <c r="B3358" s="27"/>
      <c r="C3358" s="3"/>
      <c r="D3358" s="4"/>
      <c r="E3358" s="28"/>
      <c r="F3358" s="28"/>
      <c r="G3358" s="28"/>
      <c r="H3358" s="28"/>
      <c r="I3358" s="28"/>
      <c r="J3358" s="28"/>
      <c r="K3358" s="28"/>
      <c r="L3358" s="28"/>
      <c r="M3358" s="28"/>
      <c r="N3358" s="28"/>
      <c r="O3358" s="28"/>
      <c r="T3358" s="28"/>
      <c r="U3358" s="61"/>
      <c r="V3358" s="3"/>
      <c r="W3358" s="3"/>
    </row>
    <row r="3359" spans="1:23" ht="35.1" customHeight="1" x14ac:dyDescent="0.25">
      <c r="A3359" s="27"/>
      <c r="B3359" s="27"/>
      <c r="C3359" s="3"/>
      <c r="D3359" s="4"/>
      <c r="E3359" s="28"/>
      <c r="F3359" s="28"/>
      <c r="G3359" s="28"/>
      <c r="H3359" s="28"/>
      <c r="I3359" s="28"/>
      <c r="J3359" s="28"/>
      <c r="K3359" s="28"/>
      <c r="L3359" s="28"/>
      <c r="M3359" s="28"/>
      <c r="N3359" s="28"/>
      <c r="O3359" s="28"/>
      <c r="T3359" s="28"/>
      <c r="U3359" s="61"/>
      <c r="V3359" s="3"/>
      <c r="W3359" s="3"/>
    </row>
    <row r="3360" spans="1:23" ht="35.1" customHeight="1" x14ac:dyDescent="0.25">
      <c r="A3360" s="27"/>
      <c r="B3360" s="27"/>
      <c r="C3360" s="3"/>
      <c r="D3360" s="4"/>
      <c r="E3360" s="28"/>
      <c r="F3360" s="28"/>
      <c r="G3360" s="28"/>
      <c r="H3360" s="28"/>
      <c r="I3360" s="28"/>
      <c r="J3360" s="28"/>
      <c r="K3360" s="28"/>
      <c r="L3360" s="28"/>
      <c r="M3360" s="28"/>
      <c r="N3360" s="28"/>
      <c r="O3360" s="28"/>
      <c r="T3360" s="28"/>
      <c r="U3360" s="61"/>
      <c r="V3360" s="3"/>
      <c r="W3360" s="3"/>
    </row>
    <row r="3361" spans="1:23" ht="35.1" customHeight="1" x14ac:dyDescent="0.25">
      <c r="A3361" s="27"/>
      <c r="B3361" s="27"/>
      <c r="C3361" s="3"/>
      <c r="D3361" s="4"/>
      <c r="E3361" s="28"/>
      <c r="F3361" s="28"/>
      <c r="G3361" s="28"/>
      <c r="H3361" s="28"/>
      <c r="I3361" s="28"/>
      <c r="J3361" s="28"/>
      <c r="K3361" s="28"/>
      <c r="L3361" s="28"/>
      <c r="M3361" s="28"/>
      <c r="N3361" s="28"/>
      <c r="O3361" s="28"/>
      <c r="T3361" s="28"/>
      <c r="U3361" s="61"/>
      <c r="V3361" s="3"/>
      <c r="W3361" s="3"/>
    </row>
    <row r="3362" spans="1:23" ht="35.1" customHeight="1" x14ac:dyDescent="0.25">
      <c r="A3362" s="27"/>
      <c r="B3362" s="27"/>
      <c r="C3362" s="3"/>
      <c r="D3362" s="4"/>
      <c r="E3362" s="28"/>
      <c r="F3362" s="28"/>
      <c r="G3362" s="28"/>
      <c r="H3362" s="28"/>
      <c r="I3362" s="28"/>
      <c r="J3362" s="28"/>
      <c r="K3362" s="28"/>
      <c r="L3362" s="28"/>
      <c r="M3362" s="28"/>
      <c r="N3362" s="28"/>
      <c r="O3362" s="28"/>
      <c r="T3362" s="28"/>
      <c r="U3362" s="61"/>
      <c r="V3362" s="3"/>
      <c r="W3362" s="3"/>
    </row>
    <row r="3363" spans="1:23" ht="35.1" customHeight="1" x14ac:dyDescent="0.25">
      <c r="A3363" s="27"/>
      <c r="B3363" s="27"/>
      <c r="C3363" s="3"/>
      <c r="D3363" s="4"/>
      <c r="E3363" s="28"/>
      <c r="F3363" s="28"/>
      <c r="G3363" s="28"/>
      <c r="H3363" s="28"/>
      <c r="I3363" s="28"/>
      <c r="J3363" s="28"/>
      <c r="K3363" s="28"/>
      <c r="L3363" s="28"/>
      <c r="M3363" s="28"/>
      <c r="N3363" s="28"/>
      <c r="O3363" s="28"/>
      <c r="T3363" s="28"/>
      <c r="U3363" s="61"/>
      <c r="V3363" s="3"/>
      <c r="W3363" s="3"/>
    </row>
    <row r="3364" spans="1:23" ht="35.1" customHeight="1" x14ac:dyDescent="0.25">
      <c r="A3364" s="27"/>
      <c r="B3364" s="27"/>
      <c r="C3364" s="3"/>
      <c r="D3364" s="4"/>
      <c r="E3364" s="28"/>
      <c r="F3364" s="28"/>
      <c r="G3364" s="28"/>
      <c r="H3364" s="28"/>
      <c r="I3364" s="28"/>
      <c r="J3364" s="28"/>
      <c r="K3364" s="28"/>
      <c r="L3364" s="28"/>
      <c r="M3364" s="28"/>
      <c r="N3364" s="28"/>
      <c r="O3364" s="28"/>
      <c r="T3364" s="28"/>
      <c r="U3364" s="61"/>
      <c r="V3364" s="3"/>
      <c r="W3364" s="3"/>
    </row>
    <row r="3365" spans="1:23" ht="35.1" customHeight="1" x14ac:dyDescent="0.25">
      <c r="A3365" s="27"/>
      <c r="B3365" s="27"/>
      <c r="C3365" s="3"/>
      <c r="D3365" s="4"/>
      <c r="E3365" s="28"/>
      <c r="F3365" s="28"/>
      <c r="G3365" s="28"/>
      <c r="H3365" s="28"/>
      <c r="I3365" s="28"/>
      <c r="J3365" s="28"/>
      <c r="K3365" s="28"/>
      <c r="L3365" s="28"/>
      <c r="M3365" s="28"/>
      <c r="N3365" s="28"/>
      <c r="O3365" s="28"/>
      <c r="T3365" s="28"/>
      <c r="U3365" s="61"/>
      <c r="V3365" s="3"/>
      <c r="W3365" s="3"/>
    </row>
    <row r="3366" spans="1:23" ht="35.1" customHeight="1" x14ac:dyDescent="0.25">
      <c r="A3366" s="27"/>
      <c r="B3366" s="27"/>
      <c r="C3366" s="3"/>
      <c r="D3366" s="4"/>
      <c r="E3366" s="28"/>
      <c r="F3366" s="28"/>
      <c r="G3366" s="28"/>
      <c r="H3366" s="28"/>
      <c r="I3366" s="28"/>
      <c r="J3366" s="28"/>
      <c r="K3366" s="28"/>
      <c r="L3366" s="28"/>
      <c r="M3366" s="28"/>
      <c r="N3366" s="28"/>
      <c r="O3366" s="28"/>
      <c r="T3366" s="28"/>
      <c r="U3366" s="61"/>
      <c r="V3366" s="3"/>
      <c r="W3366" s="3"/>
    </row>
    <row r="3367" spans="1:23" ht="35.1" customHeight="1" x14ac:dyDescent="0.25">
      <c r="A3367" s="27"/>
      <c r="B3367" s="27"/>
      <c r="C3367" s="3"/>
      <c r="D3367" s="4"/>
      <c r="E3367" s="28"/>
      <c r="F3367" s="28"/>
      <c r="G3367" s="28"/>
      <c r="H3367" s="28"/>
      <c r="I3367" s="28"/>
      <c r="J3367" s="28"/>
      <c r="K3367" s="28"/>
      <c r="L3367" s="28"/>
      <c r="M3367" s="28"/>
      <c r="N3367" s="28"/>
      <c r="O3367" s="28"/>
      <c r="T3367" s="28"/>
      <c r="U3367" s="61"/>
      <c r="V3367" s="3"/>
      <c r="W3367" s="3"/>
    </row>
    <row r="3368" spans="1:23" ht="35.1" customHeight="1" x14ac:dyDescent="0.25">
      <c r="A3368" s="27"/>
      <c r="B3368" s="27"/>
      <c r="C3368" s="3"/>
      <c r="D3368" s="4"/>
      <c r="E3368" s="28"/>
      <c r="F3368" s="28"/>
      <c r="G3368" s="28"/>
      <c r="H3368" s="28"/>
      <c r="I3368" s="28"/>
      <c r="J3368" s="28"/>
      <c r="K3368" s="28"/>
      <c r="L3368" s="28"/>
      <c r="M3368" s="28"/>
      <c r="N3368" s="28"/>
      <c r="O3368" s="28"/>
      <c r="T3368" s="28"/>
      <c r="U3368" s="61"/>
      <c r="V3368" s="3"/>
      <c r="W3368" s="3"/>
    </row>
    <row r="3369" spans="1:23" ht="35.1" customHeight="1" x14ac:dyDescent="0.25">
      <c r="A3369" s="27"/>
      <c r="B3369" s="27"/>
      <c r="C3369" s="3"/>
      <c r="D3369" s="4"/>
      <c r="E3369" s="28"/>
      <c r="F3369" s="28"/>
      <c r="G3369" s="28"/>
      <c r="H3369" s="28"/>
      <c r="I3369" s="28"/>
      <c r="J3369" s="28"/>
      <c r="K3369" s="28"/>
      <c r="L3369" s="28"/>
      <c r="M3369" s="28"/>
      <c r="N3369" s="28"/>
      <c r="O3369" s="28"/>
      <c r="T3369" s="28"/>
      <c r="U3369" s="61"/>
      <c r="V3369" s="3"/>
      <c r="W3369" s="3"/>
    </row>
    <row r="3370" spans="1:23" ht="35.1" customHeight="1" x14ac:dyDescent="0.25">
      <c r="A3370" s="27"/>
      <c r="B3370" s="27"/>
      <c r="C3370" s="3"/>
      <c r="D3370" s="4"/>
      <c r="E3370" s="28"/>
      <c r="F3370" s="28"/>
      <c r="G3370" s="28"/>
      <c r="H3370" s="28"/>
      <c r="I3370" s="28"/>
      <c r="J3370" s="28"/>
      <c r="K3370" s="28"/>
      <c r="L3370" s="28"/>
      <c r="M3370" s="28"/>
      <c r="N3370" s="28"/>
      <c r="O3370" s="28"/>
      <c r="T3370" s="28"/>
      <c r="U3370" s="61"/>
      <c r="V3370" s="3"/>
      <c r="W3370" s="3"/>
    </row>
    <row r="3371" spans="1:23" ht="35.1" customHeight="1" x14ac:dyDescent="0.25">
      <c r="A3371" s="27"/>
      <c r="B3371" s="27"/>
      <c r="C3371" s="3"/>
      <c r="D3371" s="4"/>
      <c r="E3371" s="28"/>
      <c r="F3371" s="28"/>
      <c r="G3371" s="28"/>
      <c r="H3371" s="28"/>
      <c r="I3371" s="28"/>
      <c r="J3371" s="28"/>
      <c r="K3371" s="28"/>
      <c r="L3371" s="28"/>
      <c r="M3371" s="28"/>
      <c r="N3371" s="28"/>
      <c r="O3371" s="28"/>
      <c r="T3371" s="28"/>
      <c r="U3371" s="61"/>
      <c r="V3371" s="3"/>
      <c r="W3371" s="3"/>
    </row>
    <row r="3372" spans="1:23" ht="35.1" customHeight="1" x14ac:dyDescent="0.25">
      <c r="A3372" s="27"/>
      <c r="B3372" s="27"/>
      <c r="C3372" s="3"/>
      <c r="D3372" s="4"/>
      <c r="E3372" s="28"/>
      <c r="F3372" s="28"/>
      <c r="G3372" s="28"/>
      <c r="H3372" s="28"/>
      <c r="I3372" s="28"/>
      <c r="J3372" s="28"/>
      <c r="K3372" s="28"/>
      <c r="L3372" s="28"/>
      <c r="M3372" s="28"/>
      <c r="N3372" s="28"/>
      <c r="O3372" s="28"/>
      <c r="T3372" s="28"/>
      <c r="U3372" s="61"/>
      <c r="V3372" s="3"/>
      <c r="W3372" s="3"/>
    </row>
    <row r="3373" spans="1:23" ht="35.1" customHeight="1" x14ac:dyDescent="0.25">
      <c r="A3373" s="27"/>
      <c r="B3373" s="27"/>
      <c r="C3373" s="3"/>
      <c r="D3373" s="4"/>
      <c r="E3373" s="28"/>
      <c r="F3373" s="28"/>
      <c r="G3373" s="28"/>
      <c r="H3373" s="28"/>
      <c r="I3373" s="28"/>
      <c r="J3373" s="28"/>
      <c r="K3373" s="28"/>
      <c r="L3373" s="28"/>
      <c r="M3373" s="28"/>
      <c r="N3373" s="28"/>
      <c r="O3373" s="28"/>
      <c r="T3373" s="28"/>
      <c r="U3373" s="61"/>
      <c r="V3373" s="3"/>
      <c r="W3373" s="3"/>
    </row>
    <row r="3374" spans="1:23" ht="35.1" customHeight="1" x14ac:dyDescent="0.25">
      <c r="A3374" s="27"/>
      <c r="B3374" s="27"/>
      <c r="C3374" s="3"/>
      <c r="D3374" s="4"/>
      <c r="E3374" s="28"/>
      <c r="F3374" s="28"/>
      <c r="G3374" s="28"/>
      <c r="H3374" s="28"/>
      <c r="I3374" s="28"/>
      <c r="J3374" s="28"/>
      <c r="K3374" s="28"/>
      <c r="L3374" s="28"/>
      <c r="M3374" s="28"/>
      <c r="N3374" s="28"/>
      <c r="O3374" s="28"/>
      <c r="T3374" s="28"/>
      <c r="U3374" s="61"/>
      <c r="V3374" s="3"/>
      <c r="W3374" s="3"/>
    </row>
    <row r="3375" spans="1:23" ht="35.1" customHeight="1" x14ac:dyDescent="0.25">
      <c r="A3375" s="27"/>
      <c r="B3375" s="27"/>
      <c r="C3375" s="3"/>
      <c r="D3375" s="4"/>
      <c r="E3375" s="28"/>
      <c r="F3375" s="28"/>
      <c r="G3375" s="28"/>
      <c r="H3375" s="28"/>
      <c r="I3375" s="28"/>
      <c r="J3375" s="28"/>
      <c r="K3375" s="28"/>
      <c r="L3375" s="28"/>
      <c r="M3375" s="28"/>
      <c r="N3375" s="28"/>
      <c r="O3375" s="28"/>
      <c r="T3375" s="28"/>
      <c r="U3375" s="61"/>
      <c r="V3375" s="3"/>
      <c r="W3375" s="3"/>
    </row>
    <row r="3376" spans="1:23" ht="35.1" customHeight="1" x14ac:dyDescent="0.25">
      <c r="A3376" s="27"/>
      <c r="B3376" s="27"/>
      <c r="C3376" s="3"/>
      <c r="D3376" s="4"/>
      <c r="E3376" s="28"/>
      <c r="F3376" s="28"/>
      <c r="G3376" s="28"/>
      <c r="H3376" s="28"/>
      <c r="I3376" s="28"/>
      <c r="J3376" s="28"/>
      <c r="K3376" s="28"/>
      <c r="L3376" s="28"/>
      <c r="M3376" s="28"/>
      <c r="N3376" s="28"/>
      <c r="O3376" s="28"/>
      <c r="T3376" s="28"/>
      <c r="U3376" s="61"/>
      <c r="V3376" s="3"/>
      <c r="W3376" s="3"/>
    </row>
    <row r="3377" spans="1:23" ht="35.1" customHeight="1" x14ac:dyDescent="0.25">
      <c r="A3377" s="27"/>
      <c r="B3377" s="27"/>
      <c r="C3377" s="3"/>
      <c r="D3377" s="4"/>
      <c r="E3377" s="28"/>
      <c r="F3377" s="28"/>
      <c r="G3377" s="28"/>
      <c r="H3377" s="28"/>
      <c r="I3377" s="28"/>
      <c r="J3377" s="28"/>
      <c r="K3377" s="28"/>
      <c r="L3377" s="28"/>
      <c r="M3377" s="28"/>
      <c r="N3377" s="28"/>
      <c r="O3377" s="28"/>
      <c r="T3377" s="28"/>
      <c r="U3377" s="61"/>
      <c r="V3377" s="3"/>
      <c r="W3377" s="3"/>
    </row>
    <row r="3378" spans="1:23" ht="35.1" customHeight="1" x14ac:dyDescent="0.25">
      <c r="A3378" s="27"/>
      <c r="B3378" s="27"/>
      <c r="C3378" s="3"/>
      <c r="D3378" s="4"/>
      <c r="E3378" s="28"/>
      <c r="F3378" s="28"/>
      <c r="G3378" s="28"/>
      <c r="H3378" s="28"/>
      <c r="I3378" s="28"/>
      <c r="J3378" s="28"/>
      <c r="K3378" s="28"/>
      <c r="L3378" s="28"/>
      <c r="M3378" s="28"/>
      <c r="N3378" s="28"/>
      <c r="O3378" s="28"/>
      <c r="T3378" s="28"/>
      <c r="U3378" s="61"/>
      <c r="V3378" s="3"/>
      <c r="W3378" s="3"/>
    </row>
    <row r="3379" spans="1:23" ht="35.1" customHeight="1" x14ac:dyDescent="0.25">
      <c r="A3379" s="27"/>
      <c r="B3379" s="27"/>
      <c r="C3379" s="3"/>
      <c r="D3379" s="4"/>
      <c r="E3379" s="28"/>
      <c r="F3379" s="28"/>
      <c r="G3379" s="28"/>
      <c r="H3379" s="28"/>
      <c r="I3379" s="28"/>
      <c r="J3379" s="28"/>
      <c r="K3379" s="28"/>
      <c r="L3379" s="28"/>
      <c r="M3379" s="28"/>
      <c r="N3379" s="28"/>
      <c r="O3379" s="28"/>
      <c r="T3379" s="28"/>
      <c r="U3379" s="61"/>
      <c r="V3379" s="3"/>
      <c r="W3379" s="3"/>
    </row>
    <row r="3380" spans="1:23" ht="35.1" customHeight="1" x14ac:dyDescent="0.25">
      <c r="A3380" s="27"/>
      <c r="B3380" s="27"/>
      <c r="C3380" s="3"/>
      <c r="D3380" s="4"/>
      <c r="E3380" s="28"/>
      <c r="F3380" s="28"/>
      <c r="G3380" s="28"/>
      <c r="H3380" s="28"/>
      <c r="I3380" s="28"/>
      <c r="J3380" s="28"/>
      <c r="K3380" s="28"/>
      <c r="L3380" s="28"/>
      <c r="M3380" s="28"/>
      <c r="N3380" s="28"/>
      <c r="O3380" s="28"/>
      <c r="T3380" s="28"/>
      <c r="U3380" s="61"/>
      <c r="V3380" s="3"/>
      <c r="W3380" s="3"/>
    </row>
    <row r="3381" spans="1:23" ht="35.1" customHeight="1" x14ac:dyDescent="0.25">
      <c r="A3381" s="27"/>
      <c r="B3381" s="27"/>
      <c r="C3381" s="3"/>
      <c r="D3381" s="4"/>
      <c r="E3381" s="28"/>
      <c r="F3381" s="28"/>
      <c r="G3381" s="28"/>
      <c r="H3381" s="28"/>
      <c r="I3381" s="28"/>
      <c r="J3381" s="28"/>
      <c r="K3381" s="28"/>
      <c r="L3381" s="28"/>
      <c r="M3381" s="28"/>
      <c r="N3381" s="28"/>
      <c r="O3381" s="28"/>
      <c r="T3381" s="28"/>
      <c r="U3381" s="61"/>
      <c r="V3381" s="3"/>
      <c r="W3381" s="3"/>
    </row>
    <row r="3382" spans="1:23" ht="35.1" customHeight="1" x14ac:dyDescent="0.25">
      <c r="A3382" s="27"/>
      <c r="B3382" s="27"/>
      <c r="C3382" s="3"/>
      <c r="D3382" s="4"/>
      <c r="E3382" s="28"/>
      <c r="F3382" s="28"/>
      <c r="G3382" s="28"/>
      <c r="H3382" s="28"/>
      <c r="I3382" s="28"/>
      <c r="J3382" s="28"/>
      <c r="K3382" s="28"/>
      <c r="L3382" s="28"/>
      <c r="M3382" s="28"/>
      <c r="N3382" s="28"/>
      <c r="O3382" s="28"/>
      <c r="T3382" s="28"/>
      <c r="U3382" s="61"/>
      <c r="V3382" s="3"/>
      <c r="W3382" s="3"/>
    </row>
    <row r="3383" spans="1:23" ht="35.1" customHeight="1" x14ac:dyDescent="0.25">
      <c r="A3383" s="27"/>
      <c r="B3383" s="27"/>
      <c r="C3383" s="3"/>
      <c r="D3383" s="4"/>
      <c r="E3383" s="28"/>
      <c r="F3383" s="28"/>
      <c r="G3383" s="28"/>
      <c r="H3383" s="28"/>
      <c r="I3383" s="28"/>
      <c r="J3383" s="28"/>
      <c r="K3383" s="28"/>
      <c r="L3383" s="28"/>
      <c r="M3383" s="28"/>
      <c r="N3383" s="28"/>
      <c r="O3383" s="28"/>
      <c r="T3383" s="28"/>
      <c r="U3383" s="61"/>
      <c r="V3383" s="3"/>
      <c r="W3383" s="3"/>
    </row>
    <row r="3384" spans="1:23" ht="35.1" customHeight="1" x14ac:dyDescent="0.25">
      <c r="A3384" s="27"/>
      <c r="B3384" s="27"/>
      <c r="C3384" s="3"/>
      <c r="D3384" s="4"/>
      <c r="E3384" s="28"/>
      <c r="F3384" s="28"/>
      <c r="G3384" s="28"/>
      <c r="H3384" s="28"/>
      <c r="I3384" s="28"/>
      <c r="J3384" s="28"/>
      <c r="K3384" s="28"/>
      <c r="L3384" s="28"/>
      <c r="M3384" s="28"/>
      <c r="N3384" s="28"/>
      <c r="O3384" s="28"/>
      <c r="T3384" s="28"/>
      <c r="U3384" s="61"/>
      <c r="V3384" s="3"/>
      <c r="W3384" s="3"/>
    </row>
    <row r="3385" spans="1:23" ht="35.1" customHeight="1" x14ac:dyDescent="0.25">
      <c r="A3385" s="27"/>
      <c r="B3385" s="27"/>
      <c r="C3385" s="3"/>
      <c r="D3385" s="4"/>
      <c r="E3385" s="28"/>
      <c r="F3385" s="28"/>
      <c r="G3385" s="28"/>
      <c r="H3385" s="28"/>
      <c r="I3385" s="28"/>
      <c r="J3385" s="28"/>
      <c r="K3385" s="28"/>
      <c r="L3385" s="28"/>
      <c r="M3385" s="28"/>
      <c r="N3385" s="28"/>
      <c r="O3385" s="28"/>
      <c r="T3385" s="28"/>
      <c r="U3385" s="61"/>
      <c r="V3385" s="3"/>
      <c r="W3385" s="3"/>
    </row>
    <row r="3386" spans="1:23" ht="35.1" customHeight="1" x14ac:dyDescent="0.25">
      <c r="A3386" s="27"/>
      <c r="B3386" s="27"/>
      <c r="C3386" s="3"/>
      <c r="D3386" s="4"/>
      <c r="E3386" s="28"/>
      <c r="F3386" s="28"/>
      <c r="G3386" s="28"/>
      <c r="H3386" s="28"/>
      <c r="I3386" s="28"/>
      <c r="J3386" s="28"/>
      <c r="K3386" s="28"/>
      <c r="L3386" s="28"/>
      <c r="M3386" s="28"/>
      <c r="N3386" s="28"/>
      <c r="O3386" s="28"/>
      <c r="T3386" s="28"/>
      <c r="U3386" s="61"/>
      <c r="V3386" s="3"/>
      <c r="W3386" s="3"/>
    </row>
    <row r="3387" spans="1:23" ht="35.1" customHeight="1" x14ac:dyDescent="0.25">
      <c r="A3387" s="27"/>
      <c r="B3387" s="27"/>
      <c r="C3387" s="3"/>
      <c r="D3387" s="4"/>
      <c r="E3387" s="28"/>
      <c r="F3387" s="28"/>
      <c r="G3387" s="28"/>
      <c r="H3387" s="28"/>
      <c r="I3387" s="28"/>
      <c r="J3387" s="28"/>
      <c r="K3387" s="28"/>
      <c r="L3387" s="28"/>
      <c r="M3387" s="28"/>
      <c r="N3387" s="28"/>
      <c r="O3387" s="28"/>
      <c r="T3387" s="28"/>
      <c r="U3387" s="61"/>
      <c r="V3387" s="3"/>
      <c r="W3387" s="3"/>
    </row>
    <row r="3388" spans="1:23" ht="35.1" customHeight="1" x14ac:dyDescent="0.25">
      <c r="A3388" s="27"/>
      <c r="B3388" s="27"/>
      <c r="C3388" s="3"/>
      <c r="D3388" s="4"/>
      <c r="E3388" s="28"/>
      <c r="F3388" s="28"/>
      <c r="G3388" s="28"/>
      <c r="H3388" s="28"/>
      <c r="I3388" s="28"/>
      <c r="J3388" s="28"/>
      <c r="K3388" s="28"/>
      <c r="L3388" s="28"/>
      <c r="M3388" s="28"/>
      <c r="N3388" s="28"/>
      <c r="O3388" s="28"/>
      <c r="T3388" s="28"/>
      <c r="U3388" s="61"/>
      <c r="V3388" s="3"/>
      <c r="W3388" s="3"/>
    </row>
    <row r="3389" spans="1:23" ht="35.1" customHeight="1" x14ac:dyDescent="0.25">
      <c r="A3389" s="27"/>
      <c r="B3389" s="27"/>
      <c r="C3389" s="3"/>
      <c r="D3389" s="4"/>
      <c r="E3389" s="28"/>
      <c r="F3389" s="28"/>
      <c r="G3389" s="28"/>
      <c r="H3389" s="28"/>
      <c r="I3389" s="28"/>
      <c r="J3389" s="28"/>
      <c r="K3389" s="28"/>
      <c r="L3389" s="28"/>
      <c r="M3389" s="28"/>
      <c r="N3389" s="28"/>
      <c r="O3389" s="28"/>
      <c r="T3389" s="28"/>
      <c r="U3389" s="61"/>
      <c r="V3389" s="3"/>
      <c r="W3389" s="3"/>
    </row>
    <row r="3390" spans="1:23" ht="35.1" customHeight="1" x14ac:dyDescent="0.25">
      <c r="A3390" s="27"/>
      <c r="B3390" s="27"/>
      <c r="C3390" s="3"/>
      <c r="D3390" s="4"/>
      <c r="E3390" s="28"/>
      <c r="F3390" s="28"/>
      <c r="G3390" s="28"/>
      <c r="H3390" s="28"/>
      <c r="I3390" s="28"/>
      <c r="J3390" s="28"/>
      <c r="K3390" s="28"/>
      <c r="L3390" s="28"/>
      <c r="M3390" s="28"/>
      <c r="N3390" s="28"/>
      <c r="O3390" s="28"/>
      <c r="T3390" s="28"/>
      <c r="U3390" s="61"/>
      <c r="V3390" s="3"/>
      <c r="W3390" s="3"/>
    </row>
    <row r="3391" spans="1:23" ht="35.1" customHeight="1" x14ac:dyDescent="0.25">
      <c r="A3391" s="27"/>
      <c r="B3391" s="27"/>
      <c r="C3391" s="3"/>
      <c r="D3391" s="4"/>
      <c r="E3391" s="28"/>
      <c r="F3391" s="28"/>
      <c r="G3391" s="28"/>
      <c r="H3391" s="28"/>
      <c r="I3391" s="28"/>
      <c r="J3391" s="28"/>
      <c r="K3391" s="28"/>
      <c r="L3391" s="28"/>
      <c r="M3391" s="28"/>
      <c r="N3391" s="28"/>
      <c r="O3391" s="28"/>
      <c r="T3391" s="28"/>
      <c r="U3391" s="61"/>
      <c r="V3391" s="3"/>
      <c r="W3391" s="3"/>
    </row>
    <row r="3392" spans="1:23" ht="35.1" customHeight="1" x14ac:dyDescent="0.25">
      <c r="A3392" s="27"/>
      <c r="B3392" s="27"/>
      <c r="C3392" s="3"/>
      <c r="D3392" s="4"/>
      <c r="E3392" s="28"/>
      <c r="F3392" s="28"/>
      <c r="G3392" s="28"/>
      <c r="H3392" s="28"/>
      <c r="I3392" s="28"/>
      <c r="J3392" s="28"/>
      <c r="K3392" s="28"/>
      <c r="L3392" s="28"/>
      <c r="M3392" s="28"/>
      <c r="N3392" s="28"/>
      <c r="O3392" s="28"/>
      <c r="T3392" s="28"/>
      <c r="U3392" s="61"/>
      <c r="V3392" s="3"/>
      <c r="W3392" s="3"/>
    </row>
    <row r="3393" spans="1:23" ht="35.1" customHeight="1" x14ac:dyDescent="0.25">
      <c r="A3393" s="27"/>
      <c r="B3393" s="27"/>
      <c r="C3393" s="3"/>
      <c r="D3393" s="4"/>
      <c r="E3393" s="28"/>
      <c r="F3393" s="28"/>
      <c r="G3393" s="28"/>
      <c r="H3393" s="28"/>
      <c r="I3393" s="28"/>
      <c r="J3393" s="28"/>
      <c r="K3393" s="28"/>
      <c r="L3393" s="28"/>
      <c r="M3393" s="28"/>
      <c r="N3393" s="28"/>
      <c r="O3393" s="28"/>
      <c r="T3393" s="28"/>
      <c r="U3393" s="61"/>
      <c r="V3393" s="3"/>
      <c r="W3393" s="3"/>
    </row>
    <row r="3394" spans="1:23" ht="35.1" customHeight="1" x14ac:dyDescent="0.25">
      <c r="A3394" s="27"/>
      <c r="B3394" s="27"/>
      <c r="C3394" s="3"/>
      <c r="D3394" s="4"/>
      <c r="E3394" s="28"/>
      <c r="F3394" s="28"/>
      <c r="G3394" s="28"/>
      <c r="H3394" s="28"/>
      <c r="I3394" s="28"/>
      <c r="J3394" s="28"/>
      <c r="K3394" s="28"/>
      <c r="L3394" s="28"/>
      <c r="M3394" s="28"/>
      <c r="N3394" s="28"/>
      <c r="O3394" s="28"/>
      <c r="T3394" s="28"/>
      <c r="U3394" s="61"/>
      <c r="V3394" s="3"/>
      <c r="W3394" s="3"/>
    </row>
    <row r="3395" spans="1:23" ht="35.1" customHeight="1" x14ac:dyDescent="0.25">
      <c r="A3395" s="27"/>
      <c r="B3395" s="27"/>
      <c r="C3395" s="3"/>
      <c r="D3395" s="4"/>
      <c r="E3395" s="28"/>
      <c r="F3395" s="28"/>
      <c r="G3395" s="28"/>
      <c r="H3395" s="28"/>
      <c r="I3395" s="28"/>
      <c r="J3395" s="28"/>
      <c r="K3395" s="28"/>
      <c r="L3395" s="28"/>
      <c r="M3395" s="28"/>
      <c r="N3395" s="28"/>
      <c r="O3395" s="28"/>
      <c r="T3395" s="28"/>
      <c r="U3395" s="61"/>
      <c r="V3395" s="3"/>
      <c r="W3395" s="3"/>
    </row>
    <row r="3396" spans="1:23" ht="35.1" customHeight="1" x14ac:dyDescent="0.25">
      <c r="A3396" s="27"/>
      <c r="B3396" s="27"/>
      <c r="C3396" s="3"/>
      <c r="D3396" s="4"/>
      <c r="E3396" s="28"/>
      <c r="F3396" s="28"/>
      <c r="G3396" s="28"/>
      <c r="H3396" s="28"/>
      <c r="I3396" s="28"/>
      <c r="J3396" s="28"/>
      <c r="K3396" s="28"/>
      <c r="L3396" s="28"/>
      <c r="M3396" s="28"/>
      <c r="N3396" s="28"/>
      <c r="O3396" s="28"/>
      <c r="T3396" s="28"/>
      <c r="U3396" s="61"/>
      <c r="V3396" s="3"/>
      <c r="W3396" s="3"/>
    </row>
    <row r="3397" spans="1:23" ht="35.1" customHeight="1" x14ac:dyDescent="0.25">
      <c r="A3397" s="27"/>
      <c r="B3397" s="27"/>
      <c r="C3397" s="3"/>
      <c r="D3397" s="4"/>
      <c r="E3397" s="28"/>
      <c r="F3397" s="28"/>
      <c r="G3397" s="28"/>
      <c r="H3397" s="28"/>
      <c r="I3397" s="28"/>
      <c r="J3397" s="28"/>
      <c r="K3397" s="28"/>
      <c r="L3397" s="28"/>
      <c r="M3397" s="28"/>
      <c r="N3397" s="28"/>
      <c r="O3397" s="28"/>
      <c r="T3397" s="28"/>
      <c r="U3397" s="61"/>
      <c r="V3397" s="3"/>
      <c r="W3397" s="3"/>
    </row>
    <row r="3398" spans="1:23" ht="35.1" customHeight="1" x14ac:dyDescent="0.25">
      <c r="A3398" s="27"/>
      <c r="B3398" s="27"/>
      <c r="C3398" s="3"/>
      <c r="D3398" s="4"/>
      <c r="E3398" s="28"/>
      <c r="F3398" s="28"/>
      <c r="G3398" s="28"/>
      <c r="H3398" s="28"/>
      <c r="I3398" s="28"/>
      <c r="J3398" s="28"/>
      <c r="K3398" s="28"/>
      <c r="L3398" s="28"/>
      <c r="M3398" s="28"/>
      <c r="N3398" s="28"/>
      <c r="O3398" s="28"/>
      <c r="T3398" s="28"/>
      <c r="U3398" s="61"/>
      <c r="V3398" s="3"/>
      <c r="W3398" s="3"/>
    </row>
    <row r="3399" spans="1:23" ht="35.1" customHeight="1" x14ac:dyDescent="0.25">
      <c r="A3399" s="27"/>
      <c r="B3399" s="27"/>
      <c r="C3399" s="3"/>
      <c r="D3399" s="4"/>
      <c r="E3399" s="28"/>
      <c r="F3399" s="28"/>
      <c r="G3399" s="28"/>
      <c r="H3399" s="28"/>
      <c r="I3399" s="28"/>
      <c r="J3399" s="28"/>
      <c r="K3399" s="28"/>
      <c r="L3399" s="28"/>
      <c r="M3399" s="28"/>
      <c r="N3399" s="28"/>
      <c r="O3399" s="28"/>
      <c r="T3399" s="28"/>
      <c r="U3399" s="61"/>
      <c r="V3399" s="3"/>
      <c r="W3399" s="3"/>
    </row>
    <row r="3400" spans="1:23" ht="35.1" customHeight="1" x14ac:dyDescent="0.25">
      <c r="A3400" s="27"/>
      <c r="B3400" s="27"/>
      <c r="C3400" s="3"/>
      <c r="D3400" s="4"/>
      <c r="E3400" s="28"/>
      <c r="F3400" s="28"/>
      <c r="G3400" s="28"/>
      <c r="H3400" s="28"/>
      <c r="I3400" s="28"/>
      <c r="J3400" s="28"/>
      <c r="K3400" s="28"/>
      <c r="L3400" s="28"/>
      <c r="M3400" s="28"/>
      <c r="N3400" s="28"/>
      <c r="O3400" s="28"/>
      <c r="T3400" s="28"/>
      <c r="U3400" s="61"/>
      <c r="V3400" s="3"/>
      <c r="W3400" s="3"/>
    </row>
    <row r="3401" spans="1:23" ht="35.1" customHeight="1" x14ac:dyDescent="0.25">
      <c r="A3401" s="27"/>
      <c r="B3401" s="27"/>
      <c r="C3401" s="3"/>
      <c r="D3401" s="4"/>
      <c r="E3401" s="28"/>
      <c r="F3401" s="28"/>
      <c r="G3401" s="28"/>
      <c r="H3401" s="28"/>
      <c r="I3401" s="28"/>
      <c r="J3401" s="28"/>
      <c r="K3401" s="28"/>
      <c r="L3401" s="28"/>
      <c r="M3401" s="28"/>
      <c r="N3401" s="28"/>
      <c r="O3401" s="28"/>
      <c r="T3401" s="28"/>
      <c r="U3401" s="61"/>
      <c r="V3401" s="3"/>
      <c r="W3401" s="3"/>
    </row>
    <row r="3402" spans="1:23" ht="35.1" customHeight="1" x14ac:dyDescent="0.25">
      <c r="A3402" s="27"/>
      <c r="B3402" s="27"/>
      <c r="C3402" s="3"/>
      <c r="D3402" s="4"/>
      <c r="E3402" s="28"/>
      <c r="F3402" s="28"/>
      <c r="G3402" s="28"/>
      <c r="H3402" s="28"/>
      <c r="I3402" s="28"/>
      <c r="J3402" s="28"/>
      <c r="K3402" s="28"/>
      <c r="L3402" s="28"/>
      <c r="M3402" s="28"/>
      <c r="N3402" s="28"/>
      <c r="O3402" s="28"/>
      <c r="T3402" s="28"/>
      <c r="U3402" s="61"/>
      <c r="V3402" s="3"/>
      <c r="W3402" s="3"/>
    </row>
    <row r="3403" spans="1:23" ht="35.1" customHeight="1" x14ac:dyDescent="0.25">
      <c r="A3403" s="27"/>
      <c r="B3403" s="27"/>
      <c r="C3403" s="3"/>
      <c r="D3403" s="4"/>
      <c r="E3403" s="28"/>
      <c r="F3403" s="28"/>
      <c r="G3403" s="28"/>
      <c r="H3403" s="28"/>
      <c r="I3403" s="28"/>
      <c r="J3403" s="28"/>
      <c r="K3403" s="28"/>
      <c r="L3403" s="28"/>
      <c r="M3403" s="28"/>
      <c r="N3403" s="28"/>
      <c r="O3403" s="28"/>
      <c r="T3403" s="28"/>
      <c r="U3403" s="61"/>
      <c r="V3403" s="3"/>
      <c r="W3403" s="3"/>
    </row>
    <row r="3404" spans="1:23" ht="35.1" customHeight="1" x14ac:dyDescent="0.25">
      <c r="A3404" s="27"/>
      <c r="B3404" s="27"/>
      <c r="C3404" s="3"/>
      <c r="D3404" s="4"/>
      <c r="E3404" s="28"/>
      <c r="F3404" s="28"/>
      <c r="G3404" s="28"/>
      <c r="H3404" s="28"/>
      <c r="I3404" s="28"/>
      <c r="J3404" s="28"/>
      <c r="K3404" s="28"/>
      <c r="L3404" s="28"/>
      <c r="M3404" s="28"/>
      <c r="N3404" s="28"/>
      <c r="O3404" s="28"/>
      <c r="T3404" s="28"/>
      <c r="U3404" s="61"/>
      <c r="V3404" s="3"/>
      <c r="W3404" s="3"/>
    </row>
    <row r="3405" spans="1:23" ht="35.1" customHeight="1" x14ac:dyDescent="0.25">
      <c r="A3405" s="27"/>
      <c r="B3405" s="27"/>
      <c r="C3405" s="3"/>
      <c r="D3405" s="4"/>
      <c r="E3405" s="28"/>
      <c r="F3405" s="28"/>
      <c r="G3405" s="28"/>
      <c r="H3405" s="28"/>
      <c r="I3405" s="28"/>
      <c r="J3405" s="28"/>
      <c r="K3405" s="28"/>
      <c r="L3405" s="28"/>
      <c r="M3405" s="28"/>
      <c r="N3405" s="28"/>
      <c r="O3405" s="28"/>
      <c r="T3405" s="28"/>
      <c r="U3405" s="61"/>
      <c r="V3405" s="3"/>
      <c r="W3405" s="3"/>
    </row>
    <row r="3406" spans="1:23" ht="35.1" customHeight="1" x14ac:dyDescent="0.25">
      <c r="A3406" s="27"/>
      <c r="B3406" s="27"/>
      <c r="C3406" s="3"/>
      <c r="D3406" s="4"/>
      <c r="E3406" s="28"/>
      <c r="F3406" s="28"/>
      <c r="G3406" s="28"/>
      <c r="H3406" s="28"/>
      <c r="I3406" s="28"/>
      <c r="J3406" s="28"/>
      <c r="K3406" s="28"/>
      <c r="L3406" s="28"/>
      <c r="M3406" s="28"/>
      <c r="N3406" s="28"/>
      <c r="O3406" s="28"/>
      <c r="T3406" s="28"/>
      <c r="U3406" s="61"/>
      <c r="V3406" s="3"/>
      <c r="W3406" s="3"/>
    </row>
    <row r="3407" spans="1:23" ht="35.1" customHeight="1" x14ac:dyDescent="0.25">
      <c r="A3407" s="27"/>
      <c r="B3407" s="27"/>
      <c r="C3407" s="3"/>
      <c r="D3407" s="4"/>
      <c r="E3407" s="28"/>
      <c r="F3407" s="28"/>
      <c r="G3407" s="28"/>
      <c r="H3407" s="28"/>
      <c r="I3407" s="28"/>
      <c r="J3407" s="28"/>
      <c r="K3407" s="28"/>
      <c r="L3407" s="28"/>
      <c r="M3407" s="28"/>
      <c r="N3407" s="28"/>
      <c r="O3407" s="28"/>
      <c r="T3407" s="28"/>
      <c r="U3407" s="61"/>
      <c r="V3407" s="3"/>
      <c r="W3407" s="3"/>
    </row>
    <row r="3408" spans="1:23" ht="35.1" customHeight="1" x14ac:dyDescent="0.25">
      <c r="A3408" s="27"/>
      <c r="B3408" s="27"/>
      <c r="C3408" s="3"/>
      <c r="D3408" s="4"/>
      <c r="E3408" s="28"/>
      <c r="F3408" s="28"/>
      <c r="G3408" s="28"/>
      <c r="H3408" s="28"/>
      <c r="I3408" s="28"/>
      <c r="J3408" s="28"/>
      <c r="K3408" s="28"/>
      <c r="L3408" s="28"/>
      <c r="M3408" s="28"/>
      <c r="N3408" s="28"/>
      <c r="O3408" s="28"/>
      <c r="T3408" s="28"/>
      <c r="U3408" s="61"/>
      <c r="V3408" s="3"/>
      <c r="W3408" s="3"/>
    </row>
    <row r="3409" spans="1:23" ht="35.1" customHeight="1" x14ac:dyDescent="0.25">
      <c r="A3409" s="27"/>
      <c r="B3409" s="27"/>
      <c r="C3409" s="3"/>
      <c r="D3409" s="4"/>
      <c r="E3409" s="28"/>
      <c r="F3409" s="28"/>
      <c r="G3409" s="28"/>
      <c r="H3409" s="28"/>
      <c r="I3409" s="28"/>
      <c r="J3409" s="28"/>
      <c r="K3409" s="28"/>
      <c r="L3409" s="28"/>
      <c r="M3409" s="28"/>
      <c r="N3409" s="28"/>
      <c r="O3409" s="28"/>
      <c r="T3409" s="28"/>
      <c r="U3409" s="61"/>
      <c r="V3409" s="3"/>
      <c r="W3409" s="3"/>
    </row>
    <row r="3410" spans="1:23" ht="35.1" customHeight="1" x14ac:dyDescent="0.25">
      <c r="A3410" s="27"/>
      <c r="B3410" s="27"/>
      <c r="C3410" s="3"/>
      <c r="D3410" s="4"/>
      <c r="E3410" s="28"/>
      <c r="F3410" s="28"/>
      <c r="G3410" s="28"/>
      <c r="H3410" s="28"/>
      <c r="I3410" s="28"/>
      <c r="J3410" s="28"/>
      <c r="K3410" s="28"/>
      <c r="L3410" s="28"/>
      <c r="M3410" s="28"/>
      <c r="N3410" s="28"/>
      <c r="O3410" s="28"/>
      <c r="T3410" s="28"/>
      <c r="U3410" s="61"/>
      <c r="V3410" s="3"/>
      <c r="W3410" s="3"/>
    </row>
    <row r="3411" spans="1:23" ht="35.1" customHeight="1" x14ac:dyDescent="0.25">
      <c r="A3411" s="27"/>
      <c r="B3411" s="27"/>
      <c r="C3411" s="3"/>
      <c r="D3411" s="4"/>
      <c r="E3411" s="28"/>
      <c r="F3411" s="28"/>
      <c r="G3411" s="28"/>
      <c r="H3411" s="28"/>
      <c r="I3411" s="28"/>
      <c r="J3411" s="28"/>
      <c r="K3411" s="28"/>
      <c r="L3411" s="28"/>
      <c r="M3411" s="28"/>
      <c r="N3411" s="28"/>
      <c r="O3411" s="28"/>
      <c r="T3411" s="28"/>
      <c r="U3411" s="61"/>
      <c r="V3411" s="3"/>
      <c r="W3411" s="3"/>
    </row>
    <row r="3412" spans="1:23" ht="35.1" customHeight="1" x14ac:dyDescent="0.25">
      <c r="A3412" s="27"/>
      <c r="B3412" s="27"/>
      <c r="C3412" s="3"/>
      <c r="D3412" s="4"/>
      <c r="E3412" s="28"/>
      <c r="F3412" s="28"/>
      <c r="G3412" s="28"/>
      <c r="H3412" s="28"/>
      <c r="I3412" s="28"/>
      <c r="J3412" s="28"/>
      <c r="K3412" s="28"/>
      <c r="L3412" s="28"/>
      <c r="M3412" s="28"/>
      <c r="N3412" s="28"/>
      <c r="O3412" s="28"/>
      <c r="T3412" s="28"/>
      <c r="U3412" s="61"/>
      <c r="V3412" s="3"/>
      <c r="W3412" s="3"/>
    </row>
    <row r="3413" spans="1:23" ht="35.1" customHeight="1" x14ac:dyDescent="0.25">
      <c r="A3413" s="27"/>
      <c r="B3413" s="27"/>
      <c r="C3413" s="3"/>
      <c r="D3413" s="4"/>
      <c r="E3413" s="28"/>
      <c r="F3413" s="28"/>
      <c r="G3413" s="28"/>
      <c r="H3413" s="28"/>
      <c r="I3413" s="28"/>
      <c r="J3413" s="28"/>
      <c r="K3413" s="28"/>
      <c r="L3413" s="28"/>
      <c r="M3413" s="28"/>
      <c r="N3413" s="28"/>
      <c r="O3413" s="28"/>
      <c r="T3413" s="28"/>
      <c r="U3413" s="61"/>
      <c r="V3413" s="3"/>
      <c r="W3413" s="3"/>
    </row>
    <row r="3414" spans="1:23" ht="35.1" customHeight="1" x14ac:dyDescent="0.25">
      <c r="A3414" s="27"/>
      <c r="B3414" s="27"/>
      <c r="C3414" s="3"/>
      <c r="D3414" s="4"/>
      <c r="E3414" s="28"/>
      <c r="F3414" s="28"/>
      <c r="G3414" s="28"/>
      <c r="H3414" s="28"/>
      <c r="I3414" s="28"/>
      <c r="J3414" s="28"/>
      <c r="K3414" s="28"/>
      <c r="L3414" s="28"/>
      <c r="M3414" s="28"/>
      <c r="N3414" s="28"/>
      <c r="O3414" s="28"/>
      <c r="T3414" s="28"/>
      <c r="U3414" s="61"/>
      <c r="V3414" s="3"/>
      <c r="W3414" s="3"/>
    </row>
    <row r="3415" spans="1:23" ht="35.1" customHeight="1" x14ac:dyDescent="0.25">
      <c r="A3415" s="27"/>
      <c r="B3415" s="27"/>
      <c r="C3415" s="3"/>
      <c r="D3415" s="4"/>
      <c r="E3415" s="28"/>
      <c r="F3415" s="28"/>
      <c r="G3415" s="28"/>
      <c r="H3415" s="28"/>
      <c r="I3415" s="28"/>
      <c r="J3415" s="28"/>
      <c r="K3415" s="28"/>
      <c r="L3415" s="28"/>
      <c r="M3415" s="28"/>
      <c r="N3415" s="28"/>
      <c r="O3415" s="28"/>
      <c r="T3415" s="28"/>
      <c r="U3415" s="61"/>
      <c r="V3415" s="3"/>
      <c r="W3415" s="3"/>
    </row>
    <row r="3416" spans="1:23" ht="35.1" customHeight="1" x14ac:dyDescent="0.25">
      <c r="A3416" s="27"/>
      <c r="B3416" s="27"/>
      <c r="C3416" s="3"/>
      <c r="D3416" s="4"/>
      <c r="E3416" s="28"/>
      <c r="F3416" s="28"/>
      <c r="G3416" s="28"/>
      <c r="H3416" s="28"/>
      <c r="I3416" s="28"/>
      <c r="J3416" s="28"/>
      <c r="K3416" s="28"/>
      <c r="L3416" s="28"/>
      <c r="M3416" s="28"/>
      <c r="N3416" s="28"/>
      <c r="O3416" s="28"/>
      <c r="T3416" s="28"/>
      <c r="U3416" s="61"/>
      <c r="V3416" s="3"/>
      <c r="W3416" s="3"/>
    </row>
    <row r="3417" spans="1:23" ht="35.1" customHeight="1" x14ac:dyDescent="0.25">
      <c r="A3417" s="27"/>
      <c r="B3417" s="27"/>
      <c r="C3417" s="3"/>
      <c r="D3417" s="4"/>
      <c r="E3417" s="28"/>
      <c r="F3417" s="28"/>
      <c r="G3417" s="28"/>
      <c r="H3417" s="28"/>
      <c r="I3417" s="28"/>
      <c r="J3417" s="28"/>
      <c r="K3417" s="28"/>
      <c r="L3417" s="28"/>
      <c r="M3417" s="28"/>
      <c r="N3417" s="28"/>
      <c r="O3417" s="28"/>
      <c r="T3417" s="28"/>
      <c r="U3417" s="61"/>
      <c r="V3417" s="3"/>
      <c r="W3417" s="3"/>
    </row>
    <row r="3418" spans="1:23" ht="35.1" customHeight="1" x14ac:dyDescent="0.25">
      <c r="A3418" s="27"/>
      <c r="B3418" s="27"/>
      <c r="C3418" s="3"/>
      <c r="D3418" s="4"/>
      <c r="E3418" s="28"/>
      <c r="F3418" s="28"/>
      <c r="G3418" s="28"/>
      <c r="H3418" s="28"/>
      <c r="I3418" s="28"/>
      <c r="J3418" s="28"/>
      <c r="K3418" s="28"/>
      <c r="L3418" s="28"/>
      <c r="M3418" s="28"/>
      <c r="N3418" s="28"/>
      <c r="O3418" s="28"/>
      <c r="T3418" s="28"/>
      <c r="U3418" s="61"/>
      <c r="V3418" s="3"/>
      <c r="W3418" s="3"/>
    </row>
    <row r="3419" spans="1:23" ht="35.1" customHeight="1" x14ac:dyDescent="0.25">
      <c r="A3419" s="27"/>
      <c r="B3419" s="27"/>
      <c r="C3419" s="3"/>
      <c r="D3419" s="4"/>
      <c r="E3419" s="28"/>
      <c r="F3419" s="28"/>
      <c r="G3419" s="28"/>
      <c r="H3419" s="28"/>
      <c r="I3419" s="28"/>
      <c r="J3419" s="28"/>
      <c r="K3419" s="28"/>
      <c r="L3419" s="28"/>
      <c r="M3419" s="28"/>
      <c r="N3419" s="28"/>
      <c r="O3419" s="28"/>
      <c r="T3419" s="28"/>
      <c r="U3419" s="61"/>
      <c r="V3419" s="3"/>
      <c r="W3419" s="3"/>
    </row>
    <row r="3420" spans="1:23" ht="35.1" customHeight="1" x14ac:dyDescent="0.25">
      <c r="A3420" s="27"/>
      <c r="B3420" s="27"/>
      <c r="C3420" s="3"/>
      <c r="D3420" s="4"/>
      <c r="E3420" s="28"/>
      <c r="F3420" s="28"/>
      <c r="G3420" s="28"/>
      <c r="H3420" s="28"/>
      <c r="I3420" s="28"/>
      <c r="J3420" s="28"/>
      <c r="K3420" s="28"/>
      <c r="L3420" s="28"/>
      <c r="M3420" s="28"/>
      <c r="N3420" s="28"/>
      <c r="O3420" s="28"/>
      <c r="T3420" s="28"/>
      <c r="U3420" s="61"/>
      <c r="V3420" s="3"/>
      <c r="W3420" s="3"/>
    </row>
    <row r="3421" spans="1:23" ht="35.1" customHeight="1" x14ac:dyDescent="0.25">
      <c r="A3421" s="27"/>
      <c r="B3421" s="27"/>
      <c r="C3421" s="3"/>
      <c r="D3421" s="4"/>
      <c r="E3421" s="28"/>
      <c r="F3421" s="28"/>
      <c r="G3421" s="28"/>
      <c r="H3421" s="28"/>
      <c r="I3421" s="28"/>
      <c r="J3421" s="28"/>
      <c r="K3421" s="28"/>
      <c r="L3421" s="28"/>
      <c r="M3421" s="28"/>
      <c r="N3421" s="28"/>
      <c r="O3421" s="28"/>
      <c r="T3421" s="28"/>
      <c r="U3421" s="61"/>
      <c r="V3421" s="3"/>
      <c r="W3421" s="3"/>
    </row>
    <row r="3422" spans="1:23" ht="35.1" customHeight="1" x14ac:dyDescent="0.25">
      <c r="A3422" s="27"/>
      <c r="B3422" s="27"/>
      <c r="C3422" s="3"/>
      <c r="D3422" s="4"/>
      <c r="E3422" s="28"/>
      <c r="F3422" s="28"/>
      <c r="G3422" s="28"/>
      <c r="H3422" s="28"/>
      <c r="I3422" s="28"/>
      <c r="J3422" s="28"/>
      <c r="K3422" s="28"/>
      <c r="L3422" s="28"/>
      <c r="M3422" s="28"/>
      <c r="N3422" s="28"/>
      <c r="O3422" s="28"/>
      <c r="T3422" s="28"/>
      <c r="U3422" s="61"/>
      <c r="V3422" s="3"/>
      <c r="W3422" s="3"/>
    </row>
    <row r="3423" spans="1:23" ht="35.1" customHeight="1" x14ac:dyDescent="0.25">
      <c r="A3423" s="27"/>
      <c r="B3423" s="27"/>
      <c r="C3423" s="3"/>
      <c r="D3423" s="4"/>
      <c r="E3423" s="28"/>
      <c r="F3423" s="28"/>
      <c r="G3423" s="28"/>
      <c r="H3423" s="28"/>
      <c r="I3423" s="28"/>
      <c r="J3423" s="28"/>
      <c r="K3423" s="28"/>
      <c r="L3423" s="28"/>
      <c r="M3423" s="28"/>
      <c r="N3423" s="28"/>
      <c r="O3423" s="28"/>
      <c r="T3423" s="28"/>
      <c r="U3423" s="61"/>
      <c r="V3423" s="3"/>
      <c r="W3423" s="3"/>
    </row>
    <row r="3424" spans="1:23" ht="35.1" customHeight="1" x14ac:dyDescent="0.25">
      <c r="A3424" s="27"/>
      <c r="B3424" s="27"/>
      <c r="C3424" s="3"/>
      <c r="D3424" s="4"/>
      <c r="E3424" s="28"/>
      <c r="F3424" s="28"/>
      <c r="G3424" s="28"/>
      <c r="H3424" s="28"/>
      <c r="I3424" s="28"/>
      <c r="J3424" s="28"/>
      <c r="K3424" s="28"/>
      <c r="L3424" s="28"/>
      <c r="M3424" s="28"/>
      <c r="N3424" s="28"/>
      <c r="O3424" s="28"/>
      <c r="T3424" s="28"/>
      <c r="U3424" s="61"/>
      <c r="V3424" s="3"/>
      <c r="W3424" s="3"/>
    </row>
    <row r="3425" spans="1:23" ht="35.1" customHeight="1" x14ac:dyDescent="0.25">
      <c r="A3425" s="27"/>
      <c r="B3425" s="27"/>
      <c r="C3425" s="3"/>
      <c r="D3425" s="4"/>
      <c r="E3425" s="28"/>
      <c r="F3425" s="28"/>
      <c r="G3425" s="28"/>
      <c r="H3425" s="28"/>
      <c r="I3425" s="28"/>
      <c r="J3425" s="28"/>
      <c r="K3425" s="28"/>
      <c r="L3425" s="28"/>
      <c r="M3425" s="28"/>
      <c r="N3425" s="28"/>
      <c r="O3425" s="28"/>
      <c r="T3425" s="28"/>
      <c r="U3425" s="61"/>
      <c r="V3425" s="3"/>
      <c r="W3425" s="3"/>
    </row>
    <row r="3426" spans="1:23" ht="35.1" customHeight="1" x14ac:dyDescent="0.25">
      <c r="A3426" s="27"/>
      <c r="B3426" s="27"/>
      <c r="C3426" s="3"/>
      <c r="D3426" s="4"/>
      <c r="E3426" s="28"/>
      <c r="F3426" s="28"/>
      <c r="G3426" s="28"/>
      <c r="H3426" s="28"/>
      <c r="I3426" s="28"/>
      <c r="J3426" s="28"/>
      <c r="K3426" s="28"/>
      <c r="L3426" s="28"/>
      <c r="M3426" s="28"/>
      <c r="N3426" s="28"/>
      <c r="O3426" s="28"/>
      <c r="T3426" s="28"/>
      <c r="U3426" s="61"/>
      <c r="V3426" s="3"/>
      <c r="W3426" s="3"/>
    </row>
    <row r="3427" spans="1:23" ht="35.1" customHeight="1" x14ac:dyDescent="0.25">
      <c r="A3427" s="27"/>
      <c r="B3427" s="27"/>
      <c r="C3427" s="3"/>
      <c r="D3427" s="4"/>
      <c r="E3427" s="28"/>
      <c r="F3427" s="28"/>
      <c r="G3427" s="28"/>
      <c r="H3427" s="28"/>
      <c r="I3427" s="28"/>
      <c r="J3427" s="28"/>
      <c r="K3427" s="28"/>
      <c r="L3427" s="28"/>
      <c r="M3427" s="28"/>
      <c r="N3427" s="28"/>
      <c r="O3427" s="28"/>
      <c r="T3427" s="28"/>
      <c r="U3427" s="61"/>
      <c r="V3427" s="3"/>
      <c r="W3427" s="3"/>
    </row>
    <row r="3428" spans="1:23" ht="35.1" customHeight="1" x14ac:dyDescent="0.25">
      <c r="A3428" s="27"/>
      <c r="B3428" s="27"/>
      <c r="C3428" s="3"/>
      <c r="D3428" s="4"/>
      <c r="E3428" s="28"/>
      <c r="F3428" s="28"/>
      <c r="G3428" s="28"/>
      <c r="H3428" s="28"/>
      <c r="I3428" s="28"/>
      <c r="J3428" s="28"/>
      <c r="K3428" s="28"/>
      <c r="L3428" s="28"/>
      <c r="M3428" s="28"/>
      <c r="N3428" s="28"/>
      <c r="O3428" s="28"/>
      <c r="T3428" s="28"/>
      <c r="U3428" s="61"/>
      <c r="V3428" s="3"/>
      <c r="W3428" s="3"/>
    </row>
    <row r="3429" spans="1:23" ht="35.1" customHeight="1" x14ac:dyDescent="0.25">
      <c r="A3429" s="27"/>
      <c r="B3429" s="27"/>
      <c r="C3429" s="3"/>
      <c r="D3429" s="4"/>
      <c r="E3429" s="28"/>
      <c r="F3429" s="28"/>
      <c r="G3429" s="28"/>
      <c r="H3429" s="28"/>
      <c r="I3429" s="28"/>
      <c r="J3429" s="28"/>
      <c r="K3429" s="28"/>
      <c r="L3429" s="28"/>
      <c r="M3429" s="28"/>
      <c r="N3429" s="28"/>
      <c r="O3429" s="28"/>
      <c r="T3429" s="28"/>
      <c r="U3429" s="61"/>
      <c r="V3429" s="3"/>
      <c r="W3429" s="3"/>
    </row>
    <row r="3430" spans="1:23" ht="35.1" customHeight="1" x14ac:dyDescent="0.25">
      <c r="A3430" s="27"/>
      <c r="B3430" s="27"/>
      <c r="C3430" s="3"/>
      <c r="D3430" s="4"/>
      <c r="E3430" s="28"/>
      <c r="F3430" s="28"/>
      <c r="G3430" s="28"/>
      <c r="H3430" s="28"/>
      <c r="I3430" s="28"/>
      <c r="J3430" s="28"/>
      <c r="K3430" s="28"/>
      <c r="L3430" s="28"/>
      <c r="M3430" s="28"/>
      <c r="N3430" s="28"/>
      <c r="O3430" s="28"/>
      <c r="T3430" s="28"/>
      <c r="U3430" s="61"/>
      <c r="V3430" s="3"/>
      <c r="W3430" s="3"/>
    </row>
    <row r="3431" spans="1:23" ht="35.1" customHeight="1" x14ac:dyDescent="0.25">
      <c r="A3431" s="27"/>
      <c r="B3431" s="27"/>
      <c r="C3431" s="3"/>
      <c r="D3431" s="4"/>
      <c r="E3431" s="28"/>
      <c r="F3431" s="28"/>
      <c r="G3431" s="28"/>
      <c r="H3431" s="28"/>
      <c r="I3431" s="28"/>
      <c r="J3431" s="28"/>
      <c r="K3431" s="28"/>
      <c r="L3431" s="28"/>
      <c r="M3431" s="28"/>
      <c r="N3431" s="28"/>
      <c r="O3431" s="28"/>
      <c r="T3431" s="28"/>
      <c r="U3431" s="61"/>
      <c r="V3431" s="3"/>
      <c r="W3431" s="3"/>
    </row>
    <row r="3432" spans="1:23" ht="35.1" customHeight="1" x14ac:dyDescent="0.25">
      <c r="A3432" s="27"/>
      <c r="B3432" s="27"/>
      <c r="C3432" s="3"/>
      <c r="D3432" s="4"/>
      <c r="E3432" s="28"/>
      <c r="F3432" s="28"/>
      <c r="G3432" s="28"/>
      <c r="H3432" s="28"/>
      <c r="I3432" s="28"/>
      <c r="J3432" s="28"/>
      <c r="K3432" s="28"/>
      <c r="L3432" s="28"/>
      <c r="M3432" s="28"/>
      <c r="N3432" s="28"/>
      <c r="O3432" s="28"/>
      <c r="T3432" s="28"/>
      <c r="U3432" s="61"/>
      <c r="V3432" s="3"/>
      <c r="W3432" s="3"/>
    </row>
    <row r="3433" spans="1:23" ht="35.1" customHeight="1" x14ac:dyDescent="0.25">
      <c r="A3433" s="27"/>
      <c r="B3433" s="27"/>
      <c r="C3433" s="3"/>
      <c r="D3433" s="4"/>
      <c r="E3433" s="28"/>
      <c r="F3433" s="28"/>
      <c r="G3433" s="28"/>
      <c r="H3433" s="28"/>
      <c r="I3433" s="28"/>
      <c r="J3433" s="28"/>
      <c r="K3433" s="28"/>
      <c r="L3433" s="28"/>
      <c r="M3433" s="28"/>
      <c r="N3433" s="28"/>
      <c r="O3433" s="28"/>
      <c r="T3433" s="28"/>
      <c r="U3433" s="61"/>
      <c r="V3433" s="3"/>
      <c r="W3433" s="3"/>
    </row>
    <row r="3434" spans="1:23" ht="35.1" customHeight="1" x14ac:dyDescent="0.25">
      <c r="A3434" s="27"/>
      <c r="B3434" s="27"/>
      <c r="C3434" s="3"/>
      <c r="D3434" s="4"/>
      <c r="E3434" s="28"/>
      <c r="F3434" s="28"/>
      <c r="G3434" s="28"/>
      <c r="H3434" s="28"/>
      <c r="I3434" s="28"/>
      <c r="J3434" s="28"/>
      <c r="K3434" s="28"/>
      <c r="L3434" s="28"/>
      <c r="M3434" s="28"/>
      <c r="N3434" s="28"/>
      <c r="O3434" s="28"/>
      <c r="T3434" s="28"/>
      <c r="U3434" s="61"/>
      <c r="V3434" s="3"/>
      <c r="W3434" s="3"/>
    </row>
    <row r="3435" spans="1:23" ht="35.1" customHeight="1" x14ac:dyDescent="0.25">
      <c r="A3435" s="27"/>
      <c r="B3435" s="27"/>
      <c r="C3435" s="3"/>
      <c r="D3435" s="4"/>
      <c r="E3435" s="28"/>
      <c r="F3435" s="28"/>
      <c r="G3435" s="28"/>
      <c r="H3435" s="28"/>
      <c r="I3435" s="28"/>
      <c r="J3435" s="28"/>
      <c r="K3435" s="28"/>
      <c r="L3435" s="28"/>
      <c r="M3435" s="28"/>
      <c r="N3435" s="28"/>
      <c r="O3435" s="28"/>
      <c r="T3435" s="28"/>
      <c r="U3435" s="61"/>
      <c r="V3435" s="3"/>
      <c r="W3435" s="3"/>
    </row>
    <row r="3436" spans="1:23" ht="35.1" customHeight="1" x14ac:dyDescent="0.25">
      <c r="A3436" s="27"/>
      <c r="B3436" s="27"/>
      <c r="C3436" s="3"/>
      <c r="D3436" s="4"/>
      <c r="E3436" s="28"/>
      <c r="F3436" s="28"/>
      <c r="G3436" s="28"/>
      <c r="H3436" s="28"/>
      <c r="I3436" s="28"/>
      <c r="J3436" s="28"/>
      <c r="K3436" s="28"/>
      <c r="L3436" s="28"/>
      <c r="M3436" s="28"/>
      <c r="N3436" s="28"/>
      <c r="O3436" s="28"/>
      <c r="T3436" s="28"/>
      <c r="U3436" s="61"/>
      <c r="V3436" s="3"/>
      <c r="W3436" s="3"/>
    </row>
    <row r="3437" spans="1:23" ht="35.1" customHeight="1" x14ac:dyDescent="0.25">
      <c r="A3437" s="27"/>
      <c r="B3437" s="27"/>
      <c r="C3437" s="3"/>
      <c r="D3437" s="4"/>
      <c r="E3437" s="28"/>
      <c r="F3437" s="28"/>
      <c r="G3437" s="28"/>
      <c r="H3437" s="28"/>
      <c r="I3437" s="28"/>
      <c r="J3437" s="28"/>
      <c r="K3437" s="28"/>
      <c r="L3437" s="28"/>
      <c r="M3437" s="28"/>
      <c r="N3437" s="28"/>
      <c r="O3437" s="28"/>
      <c r="T3437" s="28"/>
      <c r="U3437" s="61"/>
      <c r="V3437" s="3"/>
      <c r="W3437" s="3"/>
    </row>
    <row r="3438" spans="1:23" ht="35.1" customHeight="1" x14ac:dyDescent="0.25">
      <c r="A3438" s="27"/>
      <c r="B3438" s="27"/>
      <c r="C3438" s="3"/>
      <c r="D3438" s="4"/>
      <c r="E3438" s="28"/>
      <c r="F3438" s="28"/>
      <c r="G3438" s="28"/>
      <c r="H3438" s="28"/>
      <c r="I3438" s="28"/>
      <c r="J3438" s="28"/>
      <c r="K3438" s="28"/>
      <c r="L3438" s="28"/>
      <c r="M3438" s="28"/>
      <c r="N3438" s="28"/>
      <c r="O3438" s="28"/>
      <c r="T3438" s="28"/>
      <c r="U3438" s="61"/>
      <c r="V3438" s="3"/>
      <c r="W3438" s="3"/>
    </row>
    <row r="3439" spans="1:23" ht="35.1" customHeight="1" x14ac:dyDescent="0.25">
      <c r="A3439" s="27"/>
      <c r="B3439" s="27"/>
      <c r="C3439" s="3"/>
      <c r="D3439" s="4"/>
      <c r="E3439" s="28"/>
      <c r="F3439" s="28"/>
      <c r="G3439" s="28"/>
      <c r="H3439" s="28"/>
      <c r="I3439" s="28"/>
      <c r="J3439" s="28"/>
      <c r="K3439" s="28"/>
      <c r="L3439" s="28"/>
      <c r="M3439" s="28"/>
      <c r="N3439" s="28"/>
      <c r="O3439" s="28"/>
      <c r="T3439" s="28"/>
      <c r="U3439" s="61"/>
      <c r="V3439" s="3"/>
      <c r="W3439" s="3"/>
    </row>
    <row r="3440" spans="1:23" ht="35.1" customHeight="1" x14ac:dyDescent="0.25">
      <c r="A3440" s="27"/>
      <c r="B3440" s="27"/>
      <c r="C3440" s="3"/>
      <c r="D3440" s="4"/>
      <c r="E3440" s="28"/>
      <c r="F3440" s="28"/>
      <c r="G3440" s="28"/>
      <c r="H3440" s="28"/>
      <c r="I3440" s="28"/>
      <c r="J3440" s="28"/>
      <c r="K3440" s="28"/>
      <c r="L3440" s="28"/>
      <c r="M3440" s="28"/>
      <c r="N3440" s="28"/>
      <c r="O3440" s="28"/>
      <c r="T3440" s="28"/>
      <c r="U3440" s="61"/>
      <c r="V3440" s="3"/>
      <c r="W3440" s="3"/>
    </row>
    <row r="3441" spans="1:23" ht="35.1" customHeight="1" x14ac:dyDescent="0.25">
      <c r="A3441" s="27"/>
      <c r="B3441" s="27"/>
      <c r="C3441" s="3"/>
      <c r="D3441" s="4"/>
      <c r="E3441" s="28"/>
      <c r="F3441" s="28"/>
      <c r="G3441" s="28"/>
      <c r="H3441" s="28"/>
      <c r="I3441" s="28"/>
      <c r="J3441" s="28"/>
      <c r="K3441" s="28"/>
      <c r="L3441" s="28"/>
      <c r="M3441" s="28"/>
      <c r="N3441" s="28"/>
      <c r="O3441" s="28"/>
      <c r="T3441" s="28"/>
      <c r="U3441" s="61"/>
      <c r="V3441" s="3"/>
      <c r="W3441" s="3"/>
    </row>
    <row r="3442" spans="1:23" ht="35.1" customHeight="1" x14ac:dyDescent="0.25">
      <c r="A3442" s="27"/>
      <c r="B3442" s="27"/>
      <c r="C3442" s="3"/>
      <c r="D3442" s="4"/>
      <c r="E3442" s="28"/>
      <c r="F3442" s="28"/>
      <c r="G3442" s="28"/>
      <c r="H3442" s="28"/>
      <c r="I3442" s="28"/>
      <c r="J3442" s="28"/>
      <c r="K3442" s="28"/>
      <c r="L3442" s="28"/>
      <c r="M3442" s="28"/>
      <c r="N3442" s="28"/>
      <c r="O3442" s="28"/>
      <c r="T3442" s="28"/>
      <c r="U3442" s="61"/>
      <c r="V3442" s="3"/>
      <c r="W3442" s="3"/>
    </row>
    <row r="3443" spans="1:23" ht="35.1" customHeight="1" x14ac:dyDescent="0.25">
      <c r="A3443" s="27"/>
      <c r="B3443" s="27"/>
      <c r="C3443" s="3"/>
      <c r="D3443" s="4"/>
      <c r="E3443" s="28"/>
      <c r="F3443" s="28"/>
      <c r="G3443" s="28"/>
      <c r="H3443" s="28"/>
      <c r="I3443" s="28"/>
      <c r="J3443" s="28"/>
      <c r="K3443" s="28"/>
      <c r="L3443" s="28"/>
      <c r="M3443" s="28"/>
      <c r="N3443" s="28"/>
      <c r="O3443" s="28"/>
      <c r="T3443" s="28"/>
      <c r="U3443" s="61"/>
      <c r="V3443" s="3"/>
      <c r="W3443" s="3"/>
    </row>
    <row r="3444" spans="1:23" ht="35.1" customHeight="1" x14ac:dyDescent="0.25">
      <c r="A3444" s="27"/>
      <c r="B3444" s="27"/>
      <c r="C3444" s="3"/>
      <c r="D3444" s="4"/>
      <c r="E3444" s="28"/>
      <c r="F3444" s="28"/>
      <c r="G3444" s="28"/>
      <c r="H3444" s="28"/>
      <c r="I3444" s="28"/>
      <c r="J3444" s="28"/>
      <c r="K3444" s="28"/>
      <c r="L3444" s="28"/>
      <c r="M3444" s="28"/>
      <c r="N3444" s="28"/>
      <c r="O3444" s="28"/>
      <c r="T3444" s="28"/>
      <c r="U3444" s="61"/>
      <c r="V3444" s="3"/>
      <c r="W3444" s="3"/>
    </row>
    <row r="3445" spans="1:23" ht="35.1" customHeight="1" x14ac:dyDescent="0.25">
      <c r="A3445" s="27"/>
      <c r="B3445" s="27"/>
      <c r="C3445" s="3"/>
      <c r="D3445" s="4"/>
      <c r="E3445" s="28"/>
      <c r="F3445" s="28"/>
      <c r="G3445" s="28"/>
      <c r="H3445" s="28"/>
      <c r="I3445" s="28"/>
      <c r="J3445" s="28"/>
      <c r="K3445" s="28"/>
      <c r="L3445" s="28"/>
      <c r="M3445" s="28"/>
      <c r="N3445" s="28"/>
      <c r="O3445" s="28"/>
      <c r="T3445" s="28"/>
      <c r="U3445" s="61"/>
      <c r="V3445" s="3"/>
      <c r="W3445" s="3"/>
    </row>
    <row r="3446" spans="1:23" ht="35.1" customHeight="1" x14ac:dyDescent="0.25">
      <c r="A3446" s="27"/>
      <c r="B3446" s="27"/>
      <c r="C3446" s="3"/>
      <c r="D3446" s="4"/>
      <c r="E3446" s="28"/>
      <c r="F3446" s="28"/>
      <c r="G3446" s="28"/>
      <c r="H3446" s="28"/>
      <c r="I3446" s="28"/>
      <c r="J3446" s="28"/>
      <c r="K3446" s="28"/>
      <c r="L3446" s="28"/>
      <c r="M3446" s="28"/>
      <c r="N3446" s="28"/>
      <c r="O3446" s="28"/>
      <c r="T3446" s="28"/>
      <c r="U3446" s="61"/>
      <c r="V3446" s="3"/>
      <c r="W3446" s="3"/>
    </row>
    <row r="3447" spans="1:23" ht="35.1" customHeight="1" x14ac:dyDescent="0.25">
      <c r="A3447" s="27"/>
      <c r="B3447" s="27"/>
      <c r="C3447" s="3"/>
      <c r="D3447" s="4"/>
      <c r="E3447" s="28"/>
      <c r="F3447" s="28"/>
      <c r="G3447" s="28"/>
      <c r="H3447" s="28"/>
      <c r="I3447" s="28"/>
      <c r="J3447" s="28"/>
      <c r="K3447" s="28"/>
      <c r="L3447" s="28"/>
      <c r="M3447" s="28"/>
      <c r="N3447" s="28"/>
      <c r="O3447" s="28"/>
      <c r="T3447" s="28"/>
      <c r="U3447" s="61"/>
      <c r="V3447" s="3"/>
      <c r="W3447" s="3"/>
    </row>
    <row r="3448" spans="1:23" ht="35.1" customHeight="1" x14ac:dyDescent="0.25">
      <c r="A3448" s="27"/>
      <c r="B3448" s="27"/>
      <c r="C3448" s="3"/>
      <c r="D3448" s="4"/>
      <c r="E3448" s="28"/>
      <c r="F3448" s="28"/>
      <c r="G3448" s="28"/>
      <c r="H3448" s="28"/>
      <c r="I3448" s="28"/>
      <c r="J3448" s="28"/>
      <c r="K3448" s="28"/>
      <c r="L3448" s="28"/>
      <c r="M3448" s="28"/>
      <c r="N3448" s="28"/>
      <c r="O3448" s="28"/>
      <c r="T3448" s="28"/>
      <c r="U3448" s="61"/>
      <c r="V3448" s="3"/>
      <c r="W3448" s="3"/>
    </row>
    <row r="3449" spans="1:23" ht="35.1" customHeight="1" x14ac:dyDescent="0.25">
      <c r="A3449" s="27"/>
      <c r="B3449" s="27"/>
      <c r="C3449" s="3"/>
      <c r="D3449" s="4"/>
      <c r="E3449" s="28"/>
      <c r="F3449" s="28"/>
      <c r="G3449" s="28"/>
      <c r="H3449" s="28"/>
      <c r="I3449" s="28"/>
      <c r="J3449" s="28"/>
      <c r="K3449" s="28"/>
      <c r="L3449" s="28"/>
      <c r="M3449" s="28"/>
      <c r="N3449" s="28"/>
      <c r="O3449" s="28"/>
      <c r="T3449" s="28"/>
      <c r="U3449" s="61"/>
      <c r="V3449" s="3"/>
      <c r="W3449" s="3"/>
    </row>
    <row r="3450" spans="1:23" ht="35.1" customHeight="1" x14ac:dyDescent="0.25">
      <c r="A3450" s="27"/>
      <c r="B3450" s="27"/>
      <c r="C3450" s="3"/>
      <c r="D3450" s="4"/>
      <c r="E3450" s="28"/>
      <c r="F3450" s="28"/>
      <c r="G3450" s="28"/>
      <c r="H3450" s="28"/>
      <c r="I3450" s="28"/>
      <c r="J3450" s="28"/>
      <c r="K3450" s="28"/>
      <c r="L3450" s="28"/>
      <c r="M3450" s="28"/>
      <c r="N3450" s="28"/>
      <c r="O3450" s="28"/>
      <c r="T3450" s="28"/>
      <c r="U3450" s="61"/>
      <c r="V3450" s="3"/>
      <c r="W3450" s="3"/>
    </row>
    <row r="3451" spans="1:23" ht="35.1" customHeight="1" x14ac:dyDescent="0.25">
      <c r="A3451" s="27"/>
      <c r="B3451" s="27"/>
      <c r="C3451" s="3"/>
      <c r="D3451" s="4"/>
      <c r="E3451" s="28"/>
      <c r="F3451" s="28"/>
      <c r="G3451" s="28"/>
      <c r="H3451" s="28"/>
      <c r="I3451" s="28"/>
      <c r="J3451" s="28"/>
      <c r="K3451" s="28"/>
      <c r="L3451" s="28"/>
      <c r="M3451" s="28"/>
      <c r="N3451" s="28"/>
      <c r="O3451" s="28"/>
      <c r="T3451" s="28"/>
      <c r="U3451" s="61"/>
      <c r="V3451" s="3"/>
      <c r="W3451" s="3"/>
    </row>
    <row r="3452" spans="1:23" ht="35.1" customHeight="1" x14ac:dyDescent="0.25">
      <c r="A3452" s="27"/>
      <c r="B3452" s="27"/>
      <c r="C3452" s="3"/>
      <c r="D3452" s="4"/>
      <c r="E3452" s="28"/>
      <c r="F3452" s="28"/>
      <c r="G3452" s="28"/>
      <c r="H3452" s="28"/>
      <c r="I3452" s="28"/>
      <c r="J3452" s="28"/>
      <c r="K3452" s="28"/>
      <c r="L3452" s="28"/>
      <c r="M3452" s="28"/>
      <c r="N3452" s="28"/>
      <c r="O3452" s="28"/>
      <c r="T3452" s="28"/>
      <c r="U3452" s="61"/>
      <c r="V3452" s="3"/>
      <c r="W3452" s="3"/>
    </row>
    <row r="3453" spans="1:23" ht="35.1" customHeight="1" x14ac:dyDescent="0.25">
      <c r="A3453" s="27"/>
      <c r="B3453" s="27"/>
      <c r="C3453" s="3"/>
      <c r="D3453" s="4"/>
      <c r="E3453" s="28"/>
      <c r="F3453" s="28"/>
      <c r="G3453" s="28"/>
      <c r="H3453" s="28"/>
      <c r="I3453" s="28"/>
      <c r="J3453" s="28"/>
      <c r="K3453" s="28"/>
      <c r="L3453" s="28"/>
      <c r="M3453" s="28"/>
      <c r="N3453" s="28"/>
      <c r="O3453" s="28"/>
      <c r="T3453" s="28"/>
      <c r="U3453" s="61"/>
      <c r="V3453" s="3"/>
      <c r="W3453" s="3"/>
    </row>
    <row r="3454" spans="1:23" ht="35.1" customHeight="1" x14ac:dyDescent="0.25">
      <c r="A3454" s="27"/>
      <c r="B3454" s="27"/>
      <c r="C3454" s="3"/>
      <c r="D3454" s="4"/>
      <c r="E3454" s="28"/>
      <c r="F3454" s="28"/>
      <c r="G3454" s="28"/>
      <c r="H3454" s="28"/>
      <c r="I3454" s="28"/>
      <c r="J3454" s="28"/>
      <c r="K3454" s="28"/>
      <c r="L3454" s="28"/>
      <c r="M3454" s="28"/>
      <c r="N3454" s="28"/>
      <c r="O3454" s="28"/>
      <c r="T3454" s="28"/>
      <c r="U3454" s="61"/>
      <c r="V3454" s="3"/>
      <c r="W3454" s="3"/>
    </row>
    <row r="3455" spans="1:23" ht="35.1" customHeight="1" x14ac:dyDescent="0.25">
      <c r="A3455" s="27"/>
      <c r="B3455" s="27"/>
      <c r="C3455" s="3"/>
      <c r="D3455" s="4"/>
      <c r="E3455" s="28"/>
      <c r="F3455" s="28"/>
      <c r="G3455" s="28"/>
      <c r="H3455" s="28"/>
      <c r="I3455" s="28"/>
      <c r="J3455" s="28"/>
      <c r="K3455" s="28"/>
      <c r="L3455" s="28"/>
      <c r="M3455" s="28"/>
      <c r="N3455" s="28"/>
      <c r="O3455" s="28"/>
      <c r="T3455" s="28"/>
      <c r="U3455" s="61"/>
      <c r="V3455" s="3"/>
      <c r="W3455" s="3"/>
    </row>
    <row r="3456" spans="1:23" ht="35.1" customHeight="1" x14ac:dyDescent="0.25">
      <c r="A3456" s="27"/>
      <c r="B3456" s="27"/>
      <c r="C3456" s="3"/>
      <c r="D3456" s="4"/>
      <c r="E3456" s="28"/>
      <c r="F3456" s="28"/>
      <c r="G3456" s="28"/>
      <c r="H3456" s="28"/>
      <c r="I3456" s="28"/>
      <c r="J3456" s="28"/>
      <c r="K3456" s="28"/>
      <c r="L3456" s="28"/>
      <c r="M3456" s="28"/>
      <c r="N3456" s="28"/>
      <c r="O3456" s="28"/>
      <c r="T3456" s="28"/>
      <c r="U3456" s="61"/>
      <c r="V3456" s="3"/>
      <c r="W3456" s="3"/>
    </row>
    <row r="3457" spans="1:23" ht="35.1" customHeight="1" x14ac:dyDescent="0.25">
      <c r="A3457" s="27"/>
      <c r="B3457" s="27"/>
      <c r="C3457" s="3"/>
      <c r="D3457" s="4"/>
      <c r="E3457" s="28"/>
      <c r="F3457" s="28"/>
      <c r="G3457" s="28"/>
      <c r="H3457" s="28"/>
      <c r="I3457" s="28"/>
      <c r="J3457" s="28"/>
      <c r="K3457" s="28"/>
      <c r="L3457" s="28"/>
      <c r="M3457" s="28"/>
      <c r="N3457" s="28"/>
      <c r="O3457" s="28"/>
      <c r="T3457" s="28"/>
      <c r="U3457" s="61"/>
      <c r="V3457" s="3"/>
      <c r="W3457" s="3"/>
    </row>
    <row r="3458" spans="1:23" ht="35.1" customHeight="1" x14ac:dyDescent="0.25">
      <c r="A3458" s="27"/>
      <c r="B3458" s="27"/>
      <c r="C3458" s="3"/>
      <c r="D3458" s="4"/>
      <c r="E3458" s="28"/>
      <c r="F3458" s="28"/>
      <c r="G3458" s="28"/>
      <c r="H3458" s="28"/>
      <c r="I3458" s="28"/>
      <c r="J3458" s="28"/>
      <c r="K3458" s="28"/>
      <c r="L3458" s="28"/>
      <c r="M3458" s="28"/>
      <c r="N3458" s="28"/>
      <c r="O3458" s="28"/>
      <c r="T3458" s="28"/>
      <c r="U3458" s="61"/>
      <c r="V3458" s="3"/>
      <c r="W3458" s="3"/>
    </row>
    <row r="3459" spans="1:23" ht="35.1" customHeight="1" x14ac:dyDescent="0.25">
      <c r="A3459" s="27"/>
      <c r="B3459" s="27"/>
      <c r="C3459" s="3"/>
      <c r="D3459" s="4"/>
      <c r="E3459" s="28"/>
      <c r="F3459" s="28"/>
      <c r="G3459" s="28"/>
      <c r="H3459" s="28"/>
      <c r="I3459" s="28"/>
      <c r="J3459" s="28"/>
      <c r="K3459" s="28"/>
      <c r="L3459" s="28"/>
      <c r="M3459" s="28"/>
      <c r="N3459" s="28"/>
      <c r="O3459" s="28"/>
      <c r="T3459" s="28"/>
      <c r="U3459" s="61"/>
      <c r="V3459" s="3"/>
      <c r="W3459" s="3"/>
    </row>
    <row r="3460" spans="1:23" ht="35.1" customHeight="1" x14ac:dyDescent="0.25">
      <c r="A3460" s="27"/>
      <c r="B3460" s="27"/>
      <c r="C3460" s="3"/>
      <c r="D3460" s="4"/>
      <c r="E3460" s="28"/>
      <c r="F3460" s="28"/>
      <c r="G3460" s="28"/>
      <c r="H3460" s="28"/>
      <c r="I3460" s="28"/>
      <c r="J3460" s="28"/>
      <c r="K3460" s="28"/>
      <c r="L3460" s="28"/>
      <c r="M3460" s="28"/>
      <c r="N3460" s="28"/>
      <c r="O3460" s="28"/>
      <c r="T3460" s="28"/>
      <c r="U3460" s="61"/>
      <c r="V3460" s="3"/>
      <c r="W3460" s="3"/>
    </row>
    <row r="3461" spans="1:23" ht="35.1" customHeight="1" x14ac:dyDescent="0.25">
      <c r="A3461" s="27"/>
      <c r="B3461" s="27"/>
      <c r="C3461" s="3"/>
      <c r="D3461" s="4"/>
      <c r="E3461" s="28"/>
      <c r="F3461" s="28"/>
      <c r="G3461" s="28"/>
      <c r="H3461" s="28"/>
      <c r="I3461" s="28"/>
      <c r="J3461" s="28"/>
      <c r="K3461" s="28"/>
      <c r="L3461" s="28"/>
      <c r="M3461" s="28"/>
      <c r="N3461" s="28"/>
      <c r="O3461" s="28"/>
      <c r="T3461" s="28"/>
      <c r="U3461" s="61"/>
      <c r="V3461" s="3"/>
      <c r="W3461" s="3"/>
    </row>
    <row r="3462" spans="1:23" ht="35.1" customHeight="1" x14ac:dyDescent="0.25">
      <c r="A3462" s="27"/>
      <c r="B3462" s="27"/>
      <c r="C3462" s="3"/>
      <c r="D3462" s="4"/>
      <c r="E3462" s="28"/>
      <c r="F3462" s="28"/>
      <c r="G3462" s="28"/>
      <c r="H3462" s="28"/>
      <c r="I3462" s="28"/>
      <c r="J3462" s="28"/>
      <c r="K3462" s="28"/>
      <c r="L3462" s="28"/>
      <c r="M3462" s="28"/>
      <c r="N3462" s="28"/>
      <c r="O3462" s="28"/>
      <c r="T3462" s="28"/>
      <c r="U3462" s="61"/>
      <c r="V3462" s="3"/>
      <c r="W3462" s="3"/>
    </row>
    <row r="3463" spans="1:23" ht="35.1" customHeight="1" x14ac:dyDescent="0.25">
      <c r="A3463" s="27"/>
      <c r="B3463" s="27"/>
      <c r="C3463" s="3"/>
      <c r="D3463" s="4"/>
      <c r="E3463" s="28"/>
      <c r="F3463" s="28"/>
      <c r="G3463" s="28"/>
      <c r="H3463" s="28"/>
      <c r="I3463" s="28"/>
      <c r="J3463" s="28"/>
      <c r="K3463" s="28"/>
      <c r="L3463" s="28"/>
      <c r="M3463" s="28"/>
      <c r="N3463" s="28"/>
      <c r="O3463" s="28"/>
      <c r="T3463" s="28"/>
      <c r="U3463" s="61"/>
      <c r="V3463" s="3"/>
      <c r="W3463" s="3"/>
    </row>
    <row r="3464" spans="1:23" ht="35.1" customHeight="1" x14ac:dyDescent="0.25">
      <c r="A3464" s="27"/>
      <c r="B3464" s="27"/>
      <c r="C3464" s="3"/>
      <c r="D3464" s="4"/>
      <c r="E3464" s="28"/>
      <c r="F3464" s="28"/>
      <c r="G3464" s="28"/>
      <c r="H3464" s="28"/>
      <c r="I3464" s="28"/>
      <c r="J3464" s="28"/>
      <c r="K3464" s="28"/>
      <c r="L3464" s="28"/>
      <c r="M3464" s="28"/>
      <c r="N3464" s="28"/>
      <c r="O3464" s="28"/>
      <c r="T3464" s="28"/>
      <c r="U3464" s="61"/>
      <c r="V3464" s="3"/>
      <c r="W3464" s="3"/>
    </row>
    <row r="3465" spans="1:23" ht="35.1" customHeight="1" x14ac:dyDescent="0.25">
      <c r="A3465" s="27"/>
      <c r="B3465" s="27"/>
      <c r="C3465" s="3"/>
      <c r="D3465" s="4"/>
      <c r="E3465" s="28"/>
      <c r="F3465" s="28"/>
      <c r="G3465" s="28"/>
      <c r="H3465" s="28"/>
      <c r="I3465" s="28"/>
      <c r="J3465" s="28"/>
      <c r="K3465" s="28"/>
      <c r="L3465" s="28"/>
      <c r="M3465" s="28"/>
      <c r="N3465" s="28"/>
      <c r="O3465" s="28"/>
      <c r="T3465" s="28"/>
      <c r="U3465" s="61"/>
      <c r="V3465" s="3"/>
      <c r="W3465" s="3"/>
    </row>
    <row r="3466" spans="1:23" ht="35.1" customHeight="1" x14ac:dyDescent="0.25">
      <c r="A3466" s="27"/>
      <c r="B3466" s="27"/>
      <c r="C3466" s="3"/>
      <c r="D3466" s="4"/>
      <c r="E3466" s="28"/>
      <c r="F3466" s="28"/>
      <c r="G3466" s="28"/>
      <c r="H3466" s="28"/>
      <c r="I3466" s="28"/>
      <c r="J3466" s="28"/>
      <c r="K3466" s="28"/>
      <c r="L3466" s="28"/>
      <c r="M3466" s="28"/>
      <c r="N3466" s="28"/>
      <c r="O3466" s="28"/>
      <c r="T3466" s="28"/>
      <c r="U3466" s="61"/>
      <c r="V3466" s="3"/>
      <c r="W3466" s="3"/>
    </row>
    <row r="3467" spans="1:23" ht="35.1" customHeight="1" x14ac:dyDescent="0.25">
      <c r="A3467" s="27"/>
      <c r="B3467" s="27"/>
      <c r="C3467" s="3"/>
      <c r="D3467" s="4"/>
      <c r="E3467" s="28"/>
      <c r="F3467" s="28"/>
      <c r="G3467" s="28"/>
      <c r="H3467" s="28"/>
      <c r="I3467" s="28"/>
      <c r="J3467" s="28"/>
      <c r="K3467" s="28"/>
      <c r="L3467" s="28"/>
      <c r="M3467" s="28"/>
      <c r="N3467" s="28"/>
      <c r="O3467" s="28"/>
      <c r="T3467" s="28"/>
      <c r="U3467" s="61"/>
      <c r="V3467" s="3"/>
      <c r="W3467" s="3"/>
    </row>
    <row r="3468" spans="1:23" ht="35.1" customHeight="1" x14ac:dyDescent="0.25">
      <c r="A3468" s="27"/>
      <c r="B3468" s="27"/>
      <c r="C3468" s="3"/>
      <c r="D3468" s="4"/>
      <c r="E3468" s="28"/>
      <c r="F3468" s="28"/>
      <c r="G3468" s="28"/>
      <c r="H3468" s="28"/>
      <c r="I3468" s="28"/>
      <c r="J3468" s="28"/>
      <c r="K3468" s="28"/>
      <c r="L3468" s="28"/>
      <c r="M3468" s="28"/>
      <c r="N3468" s="28"/>
      <c r="O3468" s="28"/>
      <c r="T3468" s="28"/>
      <c r="U3468" s="61"/>
      <c r="V3468" s="3"/>
      <c r="W3468" s="3"/>
    </row>
    <row r="3469" spans="1:23" ht="35.1" customHeight="1" x14ac:dyDescent="0.25">
      <c r="A3469" s="27"/>
      <c r="B3469" s="27"/>
      <c r="C3469" s="3"/>
      <c r="D3469" s="4"/>
      <c r="E3469" s="28"/>
      <c r="F3469" s="28"/>
      <c r="G3469" s="28"/>
      <c r="H3469" s="28"/>
      <c r="I3469" s="28"/>
      <c r="J3469" s="28"/>
      <c r="K3469" s="28"/>
      <c r="L3469" s="28"/>
      <c r="M3469" s="28"/>
      <c r="N3469" s="28"/>
      <c r="O3469" s="28"/>
      <c r="T3469" s="28"/>
      <c r="U3469" s="61"/>
      <c r="V3469" s="3"/>
      <c r="W3469" s="3"/>
    </row>
    <row r="3470" spans="1:23" ht="35.1" customHeight="1" x14ac:dyDescent="0.25">
      <c r="A3470" s="27"/>
      <c r="B3470" s="27"/>
      <c r="C3470" s="3"/>
      <c r="D3470" s="4"/>
      <c r="E3470" s="28"/>
      <c r="F3470" s="28"/>
      <c r="G3470" s="28"/>
      <c r="H3470" s="28"/>
      <c r="I3470" s="28"/>
      <c r="J3470" s="28"/>
      <c r="K3470" s="28"/>
      <c r="L3470" s="28"/>
      <c r="M3470" s="28"/>
      <c r="N3470" s="28"/>
      <c r="O3470" s="28"/>
      <c r="T3470" s="28"/>
      <c r="U3470" s="61"/>
      <c r="V3470" s="3"/>
      <c r="W3470" s="3"/>
    </row>
    <row r="3471" spans="1:23" ht="35.1" customHeight="1" x14ac:dyDescent="0.25">
      <c r="A3471" s="27"/>
      <c r="B3471" s="27"/>
      <c r="C3471" s="3"/>
      <c r="D3471" s="4"/>
      <c r="E3471" s="28"/>
      <c r="F3471" s="28"/>
      <c r="G3471" s="28"/>
      <c r="H3471" s="28"/>
      <c r="I3471" s="28"/>
      <c r="J3471" s="28"/>
      <c r="K3471" s="28"/>
      <c r="L3471" s="28"/>
      <c r="M3471" s="28"/>
      <c r="N3471" s="28"/>
      <c r="O3471" s="28"/>
      <c r="T3471" s="28"/>
      <c r="U3471" s="61"/>
      <c r="V3471" s="3"/>
      <c r="W3471" s="3"/>
    </row>
    <row r="3472" spans="1:23" ht="35.1" customHeight="1" x14ac:dyDescent="0.25">
      <c r="A3472" s="27"/>
      <c r="B3472" s="27"/>
      <c r="C3472" s="3"/>
      <c r="D3472" s="4"/>
      <c r="E3472" s="28"/>
      <c r="F3472" s="28"/>
      <c r="G3472" s="28"/>
      <c r="H3472" s="28"/>
      <c r="I3472" s="28"/>
      <c r="J3472" s="28"/>
      <c r="K3472" s="28"/>
      <c r="L3472" s="28"/>
      <c r="M3472" s="28"/>
      <c r="N3472" s="28"/>
      <c r="O3472" s="28"/>
      <c r="T3472" s="28"/>
      <c r="U3472" s="61"/>
      <c r="V3472" s="3"/>
      <c r="W3472" s="3"/>
    </row>
    <row r="3473" spans="1:23" ht="35.1" customHeight="1" x14ac:dyDescent="0.25">
      <c r="A3473" s="27"/>
      <c r="B3473" s="27"/>
      <c r="C3473" s="3"/>
      <c r="D3473" s="4"/>
      <c r="E3473" s="28"/>
      <c r="F3473" s="28"/>
      <c r="G3473" s="28"/>
      <c r="H3473" s="28"/>
      <c r="I3473" s="28"/>
      <c r="J3473" s="28"/>
      <c r="K3473" s="28"/>
      <c r="L3473" s="28"/>
      <c r="M3473" s="28"/>
      <c r="N3473" s="28"/>
      <c r="O3473" s="28"/>
      <c r="T3473" s="28"/>
      <c r="U3473" s="61"/>
      <c r="V3473" s="3"/>
      <c r="W3473" s="3"/>
    </row>
    <row r="3474" spans="1:23" ht="35.1" customHeight="1" x14ac:dyDescent="0.25">
      <c r="A3474" s="27"/>
      <c r="B3474" s="27"/>
      <c r="C3474" s="3"/>
      <c r="D3474" s="4"/>
      <c r="E3474" s="28"/>
      <c r="F3474" s="28"/>
      <c r="G3474" s="28"/>
      <c r="H3474" s="28"/>
      <c r="I3474" s="28"/>
      <c r="J3474" s="28"/>
      <c r="K3474" s="28"/>
      <c r="L3474" s="28"/>
      <c r="M3474" s="28"/>
      <c r="N3474" s="28"/>
      <c r="O3474" s="28"/>
      <c r="T3474" s="28"/>
      <c r="U3474" s="61"/>
      <c r="V3474" s="3"/>
      <c r="W3474" s="3"/>
    </row>
    <row r="3475" spans="1:23" ht="35.1" customHeight="1" x14ac:dyDescent="0.25">
      <c r="A3475" s="27"/>
      <c r="B3475" s="27"/>
      <c r="C3475" s="3"/>
      <c r="D3475" s="4"/>
      <c r="E3475" s="28"/>
      <c r="F3475" s="28"/>
      <c r="G3475" s="28"/>
      <c r="H3475" s="28"/>
      <c r="I3475" s="28"/>
      <c r="J3475" s="28"/>
      <c r="K3475" s="28"/>
      <c r="L3475" s="28"/>
      <c r="M3475" s="28"/>
      <c r="N3475" s="28"/>
      <c r="O3475" s="28"/>
      <c r="T3475" s="28"/>
      <c r="U3475" s="61"/>
      <c r="V3475" s="3"/>
      <c r="W3475" s="3"/>
    </row>
    <row r="3476" spans="1:23" ht="35.1" customHeight="1" x14ac:dyDescent="0.25">
      <c r="A3476" s="27"/>
      <c r="B3476" s="27"/>
      <c r="C3476" s="3"/>
      <c r="D3476" s="4"/>
      <c r="E3476" s="28"/>
      <c r="F3476" s="28"/>
      <c r="G3476" s="28"/>
      <c r="H3476" s="28"/>
      <c r="I3476" s="28"/>
      <c r="J3476" s="28"/>
      <c r="K3476" s="28"/>
      <c r="L3476" s="28"/>
      <c r="M3476" s="28"/>
      <c r="N3476" s="28"/>
      <c r="O3476" s="28"/>
      <c r="T3476" s="28"/>
      <c r="U3476" s="61"/>
      <c r="V3476" s="3"/>
      <c r="W3476" s="3"/>
    </row>
    <row r="3477" spans="1:23" ht="35.1" customHeight="1" x14ac:dyDescent="0.25">
      <c r="A3477" s="27"/>
      <c r="B3477" s="27"/>
      <c r="C3477" s="3"/>
      <c r="D3477" s="4"/>
      <c r="E3477" s="28"/>
      <c r="F3477" s="28"/>
      <c r="G3477" s="28"/>
      <c r="H3477" s="28"/>
      <c r="I3477" s="28"/>
      <c r="J3477" s="28"/>
      <c r="K3477" s="28"/>
      <c r="L3477" s="28"/>
      <c r="M3477" s="28"/>
      <c r="N3477" s="28"/>
      <c r="O3477" s="28"/>
      <c r="T3477" s="28"/>
      <c r="U3477" s="61"/>
      <c r="V3477" s="3"/>
      <c r="W3477" s="3"/>
    </row>
    <row r="3478" spans="1:23" ht="35.1" customHeight="1" x14ac:dyDescent="0.25">
      <c r="A3478" s="27"/>
      <c r="B3478" s="27"/>
      <c r="C3478" s="3"/>
      <c r="D3478" s="4"/>
      <c r="E3478" s="28"/>
      <c r="F3478" s="28"/>
      <c r="G3478" s="28"/>
      <c r="H3478" s="28"/>
      <c r="I3478" s="28"/>
      <c r="J3478" s="28"/>
      <c r="K3478" s="28"/>
      <c r="L3478" s="28"/>
      <c r="M3478" s="28"/>
      <c r="N3478" s="28"/>
      <c r="O3478" s="28"/>
      <c r="T3478" s="28"/>
      <c r="U3478" s="61"/>
      <c r="V3478" s="3"/>
      <c r="W3478" s="3"/>
    </row>
    <row r="3479" spans="1:23" ht="35.1" customHeight="1" x14ac:dyDescent="0.25">
      <c r="A3479" s="27"/>
      <c r="B3479" s="27"/>
      <c r="C3479" s="3"/>
      <c r="D3479" s="4"/>
      <c r="E3479" s="28"/>
      <c r="F3479" s="28"/>
      <c r="G3479" s="28"/>
      <c r="H3479" s="28"/>
      <c r="I3479" s="28"/>
      <c r="J3479" s="28"/>
      <c r="K3479" s="28"/>
      <c r="L3479" s="28"/>
      <c r="M3479" s="28"/>
      <c r="N3479" s="28"/>
      <c r="O3479" s="28"/>
      <c r="T3479" s="28"/>
      <c r="U3479" s="61"/>
      <c r="V3479" s="3"/>
      <c r="W3479" s="3"/>
    </row>
    <row r="3480" spans="1:23" ht="35.1" customHeight="1" x14ac:dyDescent="0.25">
      <c r="A3480" s="27"/>
      <c r="B3480" s="27"/>
      <c r="C3480" s="3"/>
      <c r="D3480" s="4"/>
      <c r="E3480" s="28"/>
      <c r="F3480" s="28"/>
      <c r="G3480" s="28"/>
      <c r="H3480" s="28"/>
      <c r="I3480" s="28"/>
      <c r="J3480" s="28"/>
      <c r="K3480" s="28"/>
      <c r="L3480" s="28"/>
      <c r="M3480" s="28"/>
      <c r="N3480" s="28"/>
      <c r="O3480" s="28"/>
      <c r="T3480" s="28"/>
      <c r="U3480" s="61"/>
      <c r="V3480" s="3"/>
      <c r="W3480" s="3"/>
    </row>
    <row r="3481" spans="1:23" ht="35.1" customHeight="1" x14ac:dyDescent="0.25">
      <c r="A3481" s="27"/>
      <c r="B3481" s="27"/>
      <c r="C3481" s="3"/>
      <c r="D3481" s="4"/>
      <c r="E3481" s="28"/>
      <c r="F3481" s="28"/>
      <c r="G3481" s="28"/>
      <c r="H3481" s="28"/>
      <c r="I3481" s="28"/>
      <c r="J3481" s="28"/>
      <c r="K3481" s="28"/>
      <c r="L3481" s="28"/>
      <c r="M3481" s="28"/>
      <c r="N3481" s="28"/>
      <c r="O3481" s="28"/>
      <c r="T3481" s="28"/>
      <c r="U3481" s="61"/>
      <c r="V3481" s="3"/>
      <c r="W3481" s="3"/>
    </row>
    <row r="3482" spans="1:23" ht="35.1" customHeight="1" x14ac:dyDescent="0.25">
      <c r="A3482" s="27"/>
      <c r="B3482" s="27"/>
      <c r="C3482" s="3"/>
      <c r="D3482" s="4"/>
      <c r="E3482" s="28"/>
      <c r="F3482" s="28"/>
      <c r="G3482" s="28"/>
      <c r="H3482" s="28"/>
      <c r="I3482" s="28"/>
      <c r="J3482" s="28"/>
      <c r="K3482" s="28"/>
      <c r="L3482" s="28"/>
      <c r="M3482" s="28"/>
      <c r="N3482" s="28"/>
      <c r="O3482" s="28"/>
      <c r="T3482" s="28"/>
      <c r="U3482" s="61"/>
      <c r="V3482" s="3"/>
      <c r="W3482" s="3"/>
    </row>
    <row r="3483" spans="1:23" ht="35.1" customHeight="1" x14ac:dyDescent="0.25">
      <c r="A3483" s="27"/>
      <c r="B3483" s="27"/>
      <c r="C3483" s="3"/>
      <c r="D3483" s="4"/>
      <c r="E3483" s="28"/>
      <c r="F3483" s="28"/>
      <c r="G3483" s="28"/>
      <c r="H3483" s="28"/>
      <c r="I3483" s="28"/>
      <c r="J3483" s="28"/>
      <c r="K3483" s="28"/>
      <c r="L3483" s="28"/>
      <c r="M3483" s="28"/>
      <c r="N3483" s="28"/>
      <c r="O3483" s="28"/>
      <c r="T3483" s="28"/>
      <c r="U3483" s="61"/>
      <c r="V3483" s="3"/>
      <c r="W3483" s="3"/>
    </row>
    <row r="3484" spans="1:23" ht="35.1" customHeight="1" x14ac:dyDescent="0.25">
      <c r="A3484" s="27"/>
      <c r="B3484" s="27"/>
      <c r="C3484" s="3"/>
      <c r="D3484" s="4"/>
      <c r="E3484" s="28"/>
      <c r="F3484" s="28"/>
      <c r="G3484" s="28"/>
      <c r="H3484" s="28"/>
      <c r="I3484" s="28"/>
      <c r="J3484" s="28"/>
      <c r="K3484" s="28"/>
      <c r="L3484" s="28"/>
      <c r="M3484" s="28"/>
      <c r="N3484" s="28"/>
      <c r="O3484" s="28"/>
      <c r="T3484" s="28"/>
      <c r="U3484" s="61"/>
      <c r="V3484" s="3"/>
      <c r="W3484" s="3"/>
    </row>
    <row r="3485" spans="1:23" ht="35.1" customHeight="1" x14ac:dyDescent="0.25">
      <c r="A3485" s="27"/>
      <c r="B3485" s="27"/>
      <c r="C3485" s="3"/>
      <c r="D3485" s="4"/>
      <c r="E3485" s="28"/>
      <c r="F3485" s="28"/>
      <c r="G3485" s="28"/>
      <c r="H3485" s="28"/>
      <c r="I3485" s="28"/>
      <c r="J3485" s="28"/>
      <c r="K3485" s="28"/>
      <c r="L3485" s="28"/>
      <c r="M3485" s="28"/>
      <c r="N3485" s="28"/>
      <c r="O3485" s="28"/>
      <c r="T3485" s="28"/>
      <c r="U3485" s="61"/>
      <c r="V3485" s="3"/>
      <c r="W3485" s="3"/>
    </row>
    <row r="3486" spans="1:23" ht="35.1" customHeight="1" x14ac:dyDescent="0.25">
      <c r="A3486" s="27"/>
      <c r="B3486" s="27"/>
      <c r="C3486" s="3"/>
      <c r="D3486" s="4"/>
      <c r="E3486" s="28"/>
      <c r="F3486" s="28"/>
      <c r="G3486" s="28"/>
      <c r="H3486" s="28"/>
      <c r="I3486" s="28"/>
      <c r="J3486" s="28"/>
      <c r="K3486" s="28"/>
      <c r="L3486" s="28"/>
      <c r="M3486" s="28"/>
      <c r="N3486" s="28"/>
      <c r="O3486" s="28"/>
      <c r="T3486" s="28"/>
      <c r="U3486" s="61"/>
      <c r="V3486" s="3"/>
      <c r="W3486" s="3"/>
    </row>
    <row r="3487" spans="1:23" ht="35.1" customHeight="1" x14ac:dyDescent="0.25">
      <c r="A3487" s="27"/>
      <c r="B3487" s="27"/>
      <c r="C3487" s="3"/>
      <c r="D3487" s="4"/>
      <c r="E3487" s="28"/>
      <c r="F3487" s="28"/>
      <c r="G3487" s="28"/>
      <c r="H3487" s="28"/>
      <c r="I3487" s="28"/>
      <c r="J3487" s="28"/>
      <c r="K3487" s="28"/>
      <c r="L3487" s="28"/>
      <c r="M3487" s="28"/>
      <c r="N3487" s="28"/>
      <c r="O3487" s="28"/>
      <c r="T3487" s="28"/>
      <c r="U3487" s="61"/>
      <c r="V3487" s="3"/>
      <c r="W3487" s="3"/>
    </row>
    <row r="3488" spans="1:23" ht="35.1" customHeight="1" x14ac:dyDescent="0.25">
      <c r="A3488" s="27"/>
      <c r="B3488" s="27"/>
      <c r="C3488" s="3"/>
      <c r="D3488" s="4"/>
      <c r="E3488" s="28"/>
      <c r="F3488" s="28"/>
      <c r="G3488" s="28"/>
      <c r="H3488" s="28"/>
      <c r="I3488" s="28"/>
      <c r="J3488" s="28"/>
      <c r="K3488" s="28"/>
      <c r="L3488" s="28"/>
      <c r="M3488" s="28"/>
      <c r="N3488" s="28"/>
      <c r="O3488" s="28"/>
      <c r="T3488" s="28"/>
      <c r="U3488" s="61"/>
      <c r="V3488" s="3"/>
      <c r="W3488" s="3"/>
    </row>
    <row r="3489" spans="1:23" ht="35.1" customHeight="1" x14ac:dyDescent="0.25">
      <c r="A3489" s="27"/>
      <c r="B3489" s="27"/>
      <c r="C3489" s="3"/>
      <c r="D3489" s="4"/>
      <c r="E3489" s="28"/>
      <c r="F3489" s="28"/>
      <c r="G3489" s="28"/>
      <c r="H3489" s="28"/>
      <c r="I3489" s="28"/>
      <c r="J3489" s="28"/>
      <c r="K3489" s="28"/>
      <c r="L3489" s="28"/>
      <c r="M3489" s="28"/>
      <c r="N3489" s="28"/>
      <c r="O3489" s="28"/>
      <c r="T3489" s="28"/>
      <c r="U3489" s="61"/>
      <c r="V3489" s="3"/>
      <c r="W3489" s="3"/>
    </row>
    <row r="3490" spans="1:23" ht="35.1" customHeight="1" x14ac:dyDescent="0.25">
      <c r="A3490" s="27"/>
      <c r="B3490" s="27"/>
      <c r="C3490" s="3"/>
      <c r="D3490" s="4"/>
      <c r="E3490" s="28"/>
      <c r="F3490" s="28"/>
      <c r="G3490" s="28"/>
      <c r="H3490" s="28"/>
      <c r="I3490" s="28"/>
      <c r="J3490" s="28"/>
      <c r="K3490" s="28"/>
      <c r="L3490" s="28"/>
      <c r="M3490" s="28"/>
      <c r="N3490" s="28"/>
      <c r="O3490" s="28"/>
      <c r="T3490" s="28"/>
      <c r="U3490" s="61"/>
      <c r="V3490" s="3"/>
      <c r="W3490" s="3"/>
    </row>
    <row r="3491" spans="1:23" ht="35.1" customHeight="1" x14ac:dyDescent="0.25">
      <c r="A3491" s="27"/>
      <c r="B3491" s="27"/>
      <c r="C3491" s="3"/>
      <c r="D3491" s="4"/>
      <c r="E3491" s="28"/>
      <c r="F3491" s="28"/>
      <c r="G3491" s="28"/>
      <c r="H3491" s="28"/>
      <c r="I3491" s="28"/>
      <c r="J3491" s="28"/>
      <c r="K3491" s="28"/>
      <c r="L3491" s="28"/>
      <c r="M3491" s="28"/>
      <c r="N3491" s="28"/>
      <c r="O3491" s="28"/>
      <c r="T3491" s="28"/>
      <c r="U3491" s="61"/>
      <c r="V3491" s="3"/>
      <c r="W3491" s="3"/>
    </row>
    <row r="3492" spans="1:23" ht="35.1" customHeight="1" x14ac:dyDescent="0.25">
      <c r="A3492" s="27"/>
      <c r="B3492" s="27"/>
      <c r="C3492" s="3"/>
      <c r="D3492" s="4"/>
      <c r="E3492" s="28"/>
      <c r="F3492" s="28"/>
      <c r="G3492" s="28"/>
      <c r="H3492" s="28"/>
      <c r="I3492" s="28"/>
      <c r="J3492" s="28"/>
      <c r="K3492" s="28"/>
      <c r="L3492" s="28"/>
      <c r="M3492" s="28"/>
      <c r="N3492" s="28"/>
      <c r="O3492" s="28"/>
      <c r="T3492" s="28"/>
      <c r="U3492" s="61"/>
      <c r="V3492" s="3"/>
      <c r="W3492" s="3"/>
    </row>
    <row r="3493" spans="1:23" ht="35.1" customHeight="1" x14ac:dyDescent="0.25">
      <c r="A3493" s="27"/>
      <c r="B3493" s="27"/>
      <c r="C3493" s="3"/>
      <c r="D3493" s="4"/>
      <c r="E3493" s="28"/>
      <c r="F3493" s="28"/>
      <c r="G3493" s="28"/>
      <c r="H3493" s="28"/>
      <c r="I3493" s="28"/>
      <c r="J3493" s="28"/>
      <c r="K3493" s="28"/>
      <c r="L3493" s="28"/>
      <c r="M3493" s="28"/>
      <c r="N3493" s="28"/>
      <c r="O3493" s="28"/>
      <c r="T3493" s="28"/>
      <c r="U3493" s="61"/>
      <c r="V3493" s="3"/>
      <c r="W3493" s="3"/>
    </row>
    <row r="3494" spans="1:23" ht="35.1" customHeight="1" x14ac:dyDescent="0.25">
      <c r="A3494" s="27"/>
      <c r="B3494" s="27"/>
      <c r="C3494" s="3"/>
      <c r="D3494" s="4"/>
      <c r="E3494" s="28"/>
      <c r="F3494" s="28"/>
      <c r="G3494" s="28"/>
      <c r="H3494" s="28"/>
      <c r="I3494" s="28"/>
      <c r="J3494" s="28"/>
      <c r="K3494" s="28"/>
      <c r="L3494" s="28"/>
      <c r="M3494" s="28"/>
      <c r="N3494" s="28"/>
      <c r="O3494" s="28"/>
      <c r="T3494" s="28"/>
      <c r="U3494" s="61"/>
      <c r="V3494" s="3"/>
      <c r="W3494" s="3"/>
    </row>
    <row r="3495" spans="1:23" ht="35.1" customHeight="1" x14ac:dyDescent="0.25">
      <c r="A3495" s="27"/>
      <c r="B3495" s="27"/>
      <c r="C3495" s="3"/>
      <c r="D3495" s="4"/>
      <c r="E3495" s="28"/>
      <c r="F3495" s="28"/>
      <c r="G3495" s="28"/>
      <c r="H3495" s="28"/>
      <c r="I3495" s="28"/>
      <c r="J3495" s="28"/>
      <c r="K3495" s="28"/>
      <c r="L3495" s="28"/>
      <c r="M3495" s="28"/>
      <c r="N3495" s="28"/>
      <c r="O3495" s="28"/>
      <c r="T3495" s="28"/>
      <c r="U3495" s="61"/>
      <c r="V3495" s="3"/>
      <c r="W3495" s="3"/>
    </row>
    <row r="3496" spans="1:23" ht="35.1" customHeight="1" x14ac:dyDescent="0.25">
      <c r="A3496" s="27"/>
      <c r="B3496" s="27"/>
      <c r="C3496" s="3"/>
      <c r="D3496" s="4"/>
      <c r="E3496" s="28"/>
      <c r="F3496" s="28"/>
      <c r="G3496" s="28"/>
      <c r="H3496" s="28"/>
      <c r="I3496" s="28"/>
      <c r="J3496" s="28"/>
      <c r="K3496" s="28"/>
      <c r="L3496" s="28"/>
      <c r="M3496" s="28"/>
      <c r="N3496" s="28"/>
      <c r="O3496" s="28"/>
      <c r="T3496" s="28"/>
      <c r="U3496" s="61"/>
      <c r="V3496" s="3"/>
      <c r="W3496" s="3"/>
    </row>
    <row r="3497" spans="1:23" ht="35.1" customHeight="1" x14ac:dyDescent="0.25">
      <c r="A3497" s="27"/>
      <c r="B3497" s="27"/>
      <c r="C3497" s="3"/>
      <c r="D3497" s="4"/>
      <c r="E3497" s="28"/>
      <c r="F3497" s="28"/>
      <c r="G3497" s="28"/>
      <c r="H3497" s="28"/>
      <c r="I3497" s="28"/>
      <c r="J3497" s="28"/>
      <c r="K3497" s="28"/>
      <c r="L3497" s="28"/>
      <c r="M3497" s="28"/>
      <c r="N3497" s="28"/>
      <c r="O3497" s="28"/>
      <c r="T3497" s="28"/>
      <c r="U3497" s="61"/>
      <c r="V3497" s="3"/>
      <c r="W3497" s="3"/>
    </row>
    <row r="3498" spans="1:23" ht="35.1" customHeight="1" x14ac:dyDescent="0.25">
      <c r="A3498" s="27"/>
      <c r="B3498" s="27"/>
      <c r="C3498" s="3"/>
      <c r="D3498" s="4"/>
      <c r="E3498" s="28"/>
      <c r="F3498" s="28"/>
      <c r="G3498" s="28"/>
      <c r="H3498" s="28"/>
      <c r="I3498" s="28"/>
      <c r="J3498" s="28"/>
      <c r="K3498" s="28"/>
      <c r="L3498" s="28"/>
      <c r="M3498" s="28"/>
      <c r="N3498" s="28"/>
      <c r="O3498" s="28"/>
      <c r="T3498" s="28"/>
      <c r="U3498" s="61"/>
      <c r="V3498" s="3"/>
      <c r="W3498" s="3"/>
    </row>
    <row r="3499" spans="1:23" ht="35.1" customHeight="1" x14ac:dyDescent="0.25">
      <c r="A3499" s="27"/>
      <c r="B3499" s="27"/>
      <c r="C3499" s="3"/>
      <c r="D3499" s="4"/>
      <c r="E3499" s="28"/>
      <c r="F3499" s="28"/>
      <c r="G3499" s="28"/>
      <c r="H3499" s="28"/>
      <c r="I3499" s="28"/>
      <c r="J3499" s="28"/>
      <c r="K3499" s="28"/>
      <c r="L3499" s="28"/>
      <c r="M3499" s="28"/>
      <c r="N3499" s="28"/>
      <c r="O3499" s="28"/>
      <c r="T3499" s="28"/>
      <c r="U3499" s="61"/>
      <c r="V3499" s="3"/>
      <c r="W3499" s="3"/>
    </row>
    <row r="3500" spans="1:23" ht="35.1" customHeight="1" x14ac:dyDescent="0.25">
      <c r="A3500" s="27"/>
      <c r="B3500" s="27"/>
      <c r="C3500" s="3"/>
      <c r="D3500" s="4"/>
      <c r="E3500" s="28"/>
      <c r="F3500" s="28"/>
      <c r="G3500" s="28"/>
      <c r="H3500" s="28"/>
      <c r="I3500" s="28"/>
      <c r="J3500" s="28"/>
      <c r="K3500" s="28"/>
      <c r="L3500" s="28"/>
      <c r="M3500" s="28"/>
      <c r="N3500" s="28"/>
      <c r="O3500" s="28"/>
      <c r="T3500" s="28"/>
      <c r="U3500" s="61"/>
      <c r="V3500" s="3"/>
      <c r="W3500" s="3"/>
    </row>
    <row r="3501" spans="1:23" ht="35.1" customHeight="1" x14ac:dyDescent="0.25">
      <c r="A3501" s="27"/>
      <c r="B3501" s="27"/>
      <c r="C3501" s="3"/>
      <c r="D3501" s="4"/>
      <c r="E3501" s="28"/>
      <c r="F3501" s="28"/>
      <c r="G3501" s="28"/>
      <c r="H3501" s="28"/>
      <c r="I3501" s="28"/>
      <c r="J3501" s="28"/>
      <c r="K3501" s="28"/>
      <c r="L3501" s="28"/>
      <c r="M3501" s="28"/>
      <c r="N3501" s="28"/>
      <c r="O3501" s="28"/>
      <c r="T3501" s="28"/>
      <c r="U3501" s="61"/>
      <c r="V3501" s="3"/>
      <c r="W3501" s="3"/>
    </row>
    <row r="3502" spans="1:23" ht="35.1" customHeight="1" x14ac:dyDescent="0.25">
      <c r="A3502" s="27"/>
      <c r="B3502" s="27"/>
      <c r="C3502" s="3"/>
      <c r="D3502" s="4"/>
      <c r="E3502" s="28"/>
      <c r="F3502" s="28"/>
      <c r="G3502" s="28"/>
      <c r="H3502" s="28"/>
      <c r="I3502" s="28"/>
      <c r="J3502" s="28"/>
      <c r="K3502" s="28"/>
      <c r="L3502" s="28"/>
      <c r="M3502" s="28"/>
      <c r="N3502" s="28"/>
      <c r="O3502" s="28"/>
      <c r="T3502" s="28"/>
      <c r="U3502" s="61"/>
      <c r="V3502" s="3"/>
      <c r="W3502" s="3"/>
    </row>
    <row r="3503" spans="1:23" ht="35.1" customHeight="1" x14ac:dyDescent="0.25">
      <c r="A3503" s="27"/>
      <c r="B3503" s="27"/>
      <c r="C3503" s="3"/>
      <c r="D3503" s="4"/>
      <c r="E3503" s="28"/>
      <c r="F3503" s="28"/>
      <c r="G3503" s="28"/>
      <c r="H3503" s="28"/>
      <c r="I3503" s="28"/>
      <c r="J3503" s="28"/>
      <c r="K3503" s="28"/>
      <c r="L3503" s="28"/>
      <c r="M3503" s="28"/>
      <c r="N3503" s="28"/>
      <c r="O3503" s="28"/>
      <c r="T3503" s="28"/>
      <c r="U3503" s="61"/>
      <c r="V3503" s="3"/>
      <c r="W3503" s="3"/>
    </row>
    <row r="3504" spans="1:23" ht="35.1" customHeight="1" x14ac:dyDescent="0.25">
      <c r="A3504" s="27"/>
      <c r="B3504" s="27"/>
      <c r="C3504" s="3"/>
      <c r="D3504" s="4"/>
      <c r="E3504" s="28"/>
      <c r="F3504" s="28"/>
      <c r="G3504" s="28"/>
      <c r="H3504" s="28"/>
      <c r="I3504" s="28"/>
      <c r="J3504" s="28"/>
      <c r="K3504" s="28"/>
      <c r="L3504" s="28"/>
      <c r="M3504" s="28"/>
      <c r="N3504" s="28"/>
      <c r="O3504" s="28"/>
      <c r="T3504" s="28"/>
      <c r="U3504" s="61"/>
      <c r="V3504" s="3"/>
      <c r="W3504" s="3"/>
    </row>
    <row r="3505" spans="1:23" ht="35.1" customHeight="1" x14ac:dyDescent="0.25">
      <c r="A3505" s="27"/>
      <c r="B3505" s="27"/>
      <c r="C3505" s="3"/>
      <c r="D3505" s="4"/>
      <c r="E3505" s="28"/>
      <c r="F3505" s="28"/>
      <c r="G3505" s="28"/>
      <c r="H3505" s="28"/>
      <c r="I3505" s="28"/>
      <c r="J3505" s="28"/>
      <c r="K3505" s="28"/>
      <c r="L3505" s="28"/>
      <c r="M3505" s="28"/>
      <c r="N3505" s="28"/>
      <c r="O3505" s="28"/>
      <c r="T3505" s="28"/>
      <c r="U3505" s="61"/>
      <c r="V3505" s="3"/>
      <c r="W3505" s="3"/>
    </row>
    <row r="3506" spans="1:23" ht="35.1" customHeight="1" x14ac:dyDescent="0.25">
      <c r="A3506" s="27"/>
      <c r="B3506" s="27"/>
      <c r="C3506" s="3"/>
      <c r="D3506" s="4"/>
      <c r="E3506" s="28"/>
      <c r="F3506" s="28"/>
      <c r="G3506" s="28"/>
      <c r="H3506" s="28"/>
      <c r="I3506" s="28"/>
      <c r="J3506" s="28"/>
      <c r="K3506" s="28"/>
      <c r="L3506" s="28"/>
      <c r="M3506" s="28"/>
      <c r="N3506" s="28"/>
      <c r="O3506" s="28"/>
      <c r="T3506" s="28"/>
      <c r="U3506" s="61"/>
      <c r="V3506" s="3"/>
      <c r="W3506" s="3"/>
    </row>
    <row r="3507" spans="1:23" ht="35.1" customHeight="1" x14ac:dyDescent="0.25">
      <c r="A3507" s="27"/>
      <c r="B3507" s="27"/>
      <c r="C3507" s="3"/>
      <c r="D3507" s="4"/>
      <c r="E3507" s="28"/>
      <c r="F3507" s="28"/>
      <c r="G3507" s="28"/>
      <c r="H3507" s="28"/>
      <c r="I3507" s="28"/>
      <c r="J3507" s="28"/>
      <c r="K3507" s="28"/>
      <c r="L3507" s="28"/>
      <c r="M3507" s="28"/>
      <c r="N3507" s="28"/>
      <c r="O3507" s="28"/>
      <c r="T3507" s="28"/>
      <c r="U3507" s="61"/>
      <c r="V3507" s="3"/>
      <c r="W3507" s="3"/>
    </row>
    <row r="3508" spans="1:23" ht="35.1" customHeight="1" x14ac:dyDescent="0.25">
      <c r="A3508" s="27"/>
      <c r="B3508" s="27"/>
      <c r="C3508" s="3"/>
      <c r="D3508" s="4"/>
      <c r="E3508" s="28"/>
      <c r="F3508" s="28"/>
      <c r="G3508" s="28"/>
      <c r="H3508" s="28"/>
      <c r="I3508" s="28"/>
      <c r="J3508" s="28"/>
      <c r="K3508" s="28"/>
      <c r="L3508" s="28"/>
      <c r="M3508" s="28"/>
      <c r="N3508" s="28"/>
      <c r="O3508" s="28"/>
      <c r="T3508" s="28"/>
      <c r="U3508" s="61"/>
      <c r="V3508" s="3"/>
      <c r="W3508" s="3"/>
    </row>
    <row r="3509" spans="1:23" ht="35.1" customHeight="1" x14ac:dyDescent="0.25">
      <c r="A3509" s="27"/>
      <c r="B3509" s="27"/>
      <c r="C3509" s="3"/>
      <c r="D3509" s="4"/>
      <c r="E3509" s="28"/>
      <c r="F3509" s="28"/>
      <c r="G3509" s="28"/>
      <c r="H3509" s="28"/>
      <c r="I3509" s="28"/>
      <c r="J3509" s="28"/>
      <c r="K3509" s="28"/>
      <c r="L3509" s="28"/>
      <c r="M3509" s="28"/>
      <c r="N3509" s="28"/>
      <c r="O3509" s="28"/>
      <c r="T3509" s="28"/>
      <c r="U3509" s="61"/>
      <c r="V3509" s="3"/>
      <c r="W3509" s="3"/>
    </row>
    <row r="3510" spans="1:23" ht="35.1" customHeight="1" x14ac:dyDescent="0.25">
      <c r="A3510" s="27"/>
      <c r="B3510" s="27"/>
      <c r="C3510" s="3"/>
      <c r="D3510" s="4"/>
      <c r="E3510" s="28"/>
      <c r="F3510" s="28"/>
      <c r="G3510" s="28"/>
      <c r="H3510" s="28"/>
      <c r="I3510" s="28"/>
      <c r="J3510" s="28"/>
      <c r="K3510" s="28"/>
      <c r="L3510" s="28"/>
      <c r="M3510" s="28"/>
      <c r="N3510" s="28"/>
      <c r="O3510" s="28"/>
      <c r="T3510" s="28"/>
      <c r="U3510" s="61"/>
      <c r="V3510" s="3"/>
      <c r="W3510" s="3"/>
    </row>
    <row r="3511" spans="1:23" ht="35.1" customHeight="1" x14ac:dyDescent="0.25">
      <c r="A3511" s="27"/>
      <c r="B3511" s="27"/>
      <c r="C3511" s="3"/>
      <c r="D3511" s="4"/>
      <c r="E3511" s="28"/>
      <c r="F3511" s="28"/>
      <c r="G3511" s="28"/>
      <c r="H3511" s="28"/>
      <c r="I3511" s="28"/>
      <c r="J3511" s="28"/>
      <c r="K3511" s="28"/>
      <c r="L3511" s="28"/>
      <c r="M3511" s="28"/>
      <c r="N3511" s="28"/>
      <c r="O3511" s="28"/>
      <c r="T3511" s="28"/>
      <c r="U3511" s="61"/>
      <c r="V3511" s="3"/>
      <c r="W3511" s="3"/>
    </row>
    <row r="3512" spans="1:23" ht="35.1" customHeight="1" x14ac:dyDescent="0.25">
      <c r="A3512" s="27"/>
      <c r="B3512" s="27"/>
      <c r="C3512" s="3"/>
      <c r="D3512" s="4"/>
      <c r="E3512" s="28"/>
      <c r="F3512" s="28"/>
      <c r="G3512" s="28"/>
      <c r="H3512" s="28"/>
      <c r="I3512" s="28"/>
      <c r="J3512" s="28"/>
      <c r="K3512" s="28"/>
      <c r="L3512" s="28"/>
      <c r="M3512" s="28"/>
      <c r="N3512" s="28"/>
      <c r="O3512" s="28"/>
      <c r="T3512" s="28"/>
      <c r="U3512" s="61"/>
      <c r="V3512" s="3"/>
      <c r="W3512" s="3"/>
    </row>
    <row r="3513" spans="1:23" ht="35.1" customHeight="1" x14ac:dyDescent="0.25">
      <c r="A3513" s="27"/>
      <c r="B3513" s="27"/>
      <c r="C3513" s="3"/>
      <c r="D3513" s="4"/>
      <c r="E3513" s="28"/>
      <c r="F3513" s="28"/>
      <c r="G3513" s="28"/>
      <c r="H3513" s="28"/>
      <c r="I3513" s="28"/>
      <c r="J3513" s="28"/>
      <c r="K3513" s="28"/>
      <c r="L3513" s="28"/>
      <c r="M3513" s="28"/>
      <c r="N3513" s="28"/>
      <c r="O3513" s="28"/>
      <c r="T3513" s="28"/>
      <c r="U3513" s="61"/>
      <c r="V3513" s="3"/>
      <c r="W3513" s="3"/>
    </row>
    <row r="3514" spans="1:23" ht="35.1" customHeight="1" x14ac:dyDescent="0.25">
      <c r="A3514" s="27"/>
      <c r="B3514" s="27"/>
      <c r="C3514" s="3"/>
      <c r="D3514" s="4"/>
      <c r="E3514" s="28"/>
      <c r="F3514" s="28"/>
      <c r="G3514" s="28"/>
      <c r="H3514" s="28"/>
      <c r="I3514" s="28"/>
      <c r="J3514" s="28"/>
      <c r="K3514" s="28"/>
      <c r="L3514" s="28"/>
      <c r="M3514" s="28"/>
      <c r="N3514" s="28"/>
      <c r="O3514" s="28"/>
      <c r="T3514" s="28"/>
      <c r="U3514" s="61"/>
      <c r="V3514" s="3"/>
      <c r="W3514" s="3"/>
    </row>
    <row r="3515" spans="1:23" ht="35.1" customHeight="1" x14ac:dyDescent="0.25">
      <c r="A3515" s="27"/>
      <c r="B3515" s="27"/>
      <c r="C3515" s="3"/>
      <c r="D3515" s="4"/>
      <c r="E3515" s="28"/>
      <c r="F3515" s="28"/>
      <c r="G3515" s="28"/>
      <c r="H3515" s="28"/>
      <c r="I3515" s="28"/>
      <c r="J3515" s="28"/>
      <c r="K3515" s="28"/>
      <c r="L3515" s="28"/>
      <c r="M3515" s="28"/>
      <c r="N3515" s="28"/>
      <c r="O3515" s="28"/>
      <c r="T3515" s="28"/>
      <c r="U3515" s="61"/>
      <c r="V3515" s="3"/>
      <c r="W3515" s="3"/>
    </row>
    <row r="3516" spans="1:23" ht="35.1" customHeight="1" x14ac:dyDescent="0.25">
      <c r="A3516" s="27"/>
      <c r="B3516" s="27"/>
      <c r="C3516" s="3"/>
      <c r="D3516" s="4"/>
      <c r="E3516" s="28"/>
      <c r="F3516" s="28"/>
      <c r="G3516" s="28"/>
      <c r="H3516" s="28"/>
      <c r="I3516" s="28"/>
      <c r="J3516" s="28"/>
      <c r="K3516" s="28"/>
      <c r="L3516" s="28"/>
      <c r="M3516" s="28"/>
      <c r="N3516" s="28"/>
      <c r="O3516" s="28"/>
      <c r="T3516" s="28"/>
      <c r="U3516" s="61"/>
      <c r="V3516" s="3"/>
      <c r="W3516" s="3"/>
    </row>
    <row r="3517" spans="1:23" ht="35.1" customHeight="1" x14ac:dyDescent="0.25">
      <c r="A3517" s="27"/>
      <c r="B3517" s="27"/>
      <c r="C3517" s="3"/>
      <c r="D3517" s="4"/>
      <c r="E3517" s="28"/>
      <c r="F3517" s="28"/>
      <c r="G3517" s="28"/>
      <c r="H3517" s="28"/>
      <c r="I3517" s="28"/>
      <c r="J3517" s="28"/>
      <c r="K3517" s="28"/>
      <c r="L3517" s="28"/>
      <c r="M3517" s="28"/>
      <c r="N3517" s="28"/>
      <c r="O3517" s="28"/>
      <c r="T3517" s="28"/>
      <c r="U3517" s="61"/>
      <c r="V3517" s="3"/>
      <c r="W3517" s="3"/>
    </row>
    <row r="3518" spans="1:23" ht="35.1" customHeight="1" x14ac:dyDescent="0.25">
      <c r="A3518" s="27"/>
      <c r="B3518" s="27"/>
      <c r="C3518" s="3"/>
      <c r="D3518" s="4"/>
      <c r="E3518" s="28"/>
      <c r="F3518" s="28"/>
      <c r="G3518" s="28"/>
      <c r="H3518" s="28"/>
      <c r="I3518" s="28"/>
      <c r="J3518" s="28"/>
      <c r="K3518" s="28"/>
      <c r="L3518" s="28"/>
      <c r="M3518" s="28"/>
      <c r="N3518" s="28"/>
      <c r="O3518" s="28"/>
      <c r="T3518" s="28"/>
      <c r="U3518" s="61"/>
      <c r="V3518" s="3"/>
      <c r="W3518" s="3"/>
    </row>
    <row r="3519" spans="1:23" ht="35.1" customHeight="1" x14ac:dyDescent="0.25">
      <c r="A3519" s="27"/>
      <c r="B3519" s="27"/>
      <c r="C3519" s="3"/>
      <c r="D3519" s="4"/>
      <c r="E3519" s="28"/>
      <c r="F3519" s="28"/>
      <c r="G3519" s="28"/>
      <c r="H3519" s="28"/>
      <c r="I3519" s="28"/>
      <c r="J3519" s="28"/>
      <c r="K3519" s="28"/>
      <c r="L3519" s="28"/>
      <c r="M3519" s="28"/>
      <c r="N3519" s="28"/>
      <c r="O3519" s="28"/>
      <c r="T3519" s="28"/>
      <c r="U3519" s="61"/>
      <c r="V3519" s="3"/>
      <c r="W3519" s="3"/>
    </row>
    <row r="3520" spans="1:23" ht="35.1" customHeight="1" x14ac:dyDescent="0.25">
      <c r="A3520" s="27"/>
      <c r="B3520" s="27"/>
      <c r="C3520" s="3"/>
      <c r="D3520" s="4"/>
      <c r="E3520" s="28"/>
      <c r="F3520" s="28"/>
      <c r="G3520" s="28"/>
      <c r="H3520" s="28"/>
      <c r="I3520" s="28"/>
      <c r="J3520" s="28"/>
      <c r="K3520" s="28"/>
      <c r="L3520" s="28"/>
      <c r="M3520" s="28"/>
      <c r="N3520" s="28"/>
      <c r="O3520" s="28"/>
      <c r="T3520" s="28"/>
      <c r="U3520" s="61"/>
      <c r="V3520" s="3"/>
      <c r="W3520" s="3"/>
    </row>
    <row r="3521" spans="1:23" ht="35.1" customHeight="1" x14ac:dyDescent="0.25">
      <c r="A3521" s="27"/>
      <c r="B3521" s="27"/>
      <c r="C3521" s="3"/>
      <c r="D3521" s="4"/>
      <c r="E3521" s="28"/>
      <c r="F3521" s="28"/>
      <c r="G3521" s="28"/>
      <c r="H3521" s="28"/>
      <c r="I3521" s="28"/>
      <c r="J3521" s="28"/>
      <c r="K3521" s="28"/>
      <c r="L3521" s="28"/>
      <c r="M3521" s="28"/>
      <c r="N3521" s="28"/>
      <c r="O3521" s="28"/>
      <c r="T3521" s="28"/>
      <c r="U3521" s="61"/>
      <c r="V3521" s="3"/>
      <c r="W3521" s="3"/>
    </row>
    <row r="3522" spans="1:23" ht="35.1" customHeight="1" x14ac:dyDescent="0.25">
      <c r="A3522" s="27"/>
      <c r="B3522" s="27"/>
      <c r="C3522" s="3"/>
      <c r="D3522" s="4"/>
      <c r="E3522" s="28"/>
      <c r="F3522" s="28"/>
      <c r="G3522" s="28"/>
      <c r="H3522" s="28"/>
      <c r="I3522" s="28"/>
      <c r="J3522" s="28"/>
      <c r="K3522" s="28"/>
      <c r="L3522" s="28"/>
      <c r="M3522" s="28"/>
      <c r="N3522" s="28"/>
      <c r="O3522" s="28"/>
      <c r="T3522" s="28"/>
      <c r="U3522" s="61"/>
      <c r="V3522" s="3"/>
      <c r="W3522" s="3"/>
    </row>
    <row r="3523" spans="1:23" ht="35.1" customHeight="1" x14ac:dyDescent="0.25">
      <c r="A3523" s="27"/>
      <c r="B3523" s="27"/>
      <c r="C3523" s="3"/>
      <c r="D3523" s="4"/>
      <c r="E3523" s="28"/>
      <c r="F3523" s="28"/>
      <c r="G3523" s="28"/>
      <c r="H3523" s="28"/>
      <c r="I3523" s="28"/>
      <c r="J3523" s="28"/>
      <c r="K3523" s="28"/>
      <c r="L3523" s="28"/>
      <c r="M3523" s="28"/>
      <c r="N3523" s="28"/>
      <c r="O3523" s="28"/>
      <c r="T3523" s="28"/>
      <c r="U3523" s="61"/>
      <c r="V3523" s="3"/>
      <c r="W3523" s="3"/>
    </row>
    <row r="3524" spans="1:23" ht="35.1" customHeight="1" x14ac:dyDescent="0.25">
      <c r="A3524" s="27"/>
      <c r="B3524" s="27"/>
      <c r="C3524" s="3"/>
      <c r="D3524" s="4"/>
      <c r="E3524" s="28"/>
      <c r="F3524" s="28"/>
      <c r="G3524" s="28"/>
      <c r="H3524" s="28"/>
      <c r="I3524" s="28"/>
      <c r="J3524" s="28"/>
      <c r="K3524" s="28"/>
      <c r="L3524" s="28"/>
      <c r="M3524" s="28"/>
      <c r="N3524" s="28"/>
      <c r="O3524" s="28"/>
      <c r="T3524" s="28"/>
      <c r="U3524" s="61"/>
      <c r="V3524" s="3"/>
      <c r="W3524" s="3"/>
    </row>
    <row r="3525" spans="1:23" ht="35.1" customHeight="1" x14ac:dyDescent="0.25">
      <c r="A3525" s="27"/>
      <c r="B3525" s="27"/>
      <c r="C3525" s="3"/>
      <c r="D3525" s="4"/>
      <c r="E3525" s="28"/>
      <c r="F3525" s="28"/>
      <c r="G3525" s="28"/>
      <c r="H3525" s="28"/>
      <c r="I3525" s="28"/>
      <c r="J3525" s="28"/>
      <c r="K3525" s="28"/>
      <c r="L3525" s="28"/>
      <c r="M3525" s="28"/>
      <c r="N3525" s="28"/>
      <c r="O3525" s="28"/>
      <c r="T3525" s="28"/>
      <c r="U3525" s="61"/>
      <c r="V3525" s="3"/>
      <c r="W3525" s="3"/>
    </row>
    <row r="3526" spans="1:23" ht="35.1" customHeight="1" x14ac:dyDescent="0.25">
      <c r="A3526" s="27"/>
      <c r="B3526" s="27"/>
      <c r="C3526" s="3"/>
      <c r="D3526" s="4"/>
      <c r="E3526" s="28"/>
      <c r="F3526" s="28"/>
      <c r="G3526" s="28"/>
      <c r="H3526" s="28"/>
      <c r="I3526" s="28"/>
      <c r="J3526" s="28"/>
      <c r="K3526" s="28"/>
      <c r="L3526" s="28"/>
      <c r="M3526" s="28"/>
      <c r="N3526" s="28"/>
      <c r="O3526" s="28"/>
      <c r="T3526" s="28"/>
      <c r="U3526" s="61"/>
      <c r="V3526" s="3"/>
      <c r="W3526" s="3"/>
    </row>
    <row r="3527" spans="1:23" ht="35.1" customHeight="1" x14ac:dyDescent="0.25">
      <c r="A3527" s="27"/>
      <c r="B3527" s="27"/>
      <c r="C3527" s="3"/>
      <c r="D3527" s="4"/>
      <c r="E3527" s="28"/>
      <c r="F3527" s="28"/>
      <c r="G3527" s="28"/>
      <c r="H3527" s="28"/>
      <c r="I3527" s="28"/>
      <c r="J3527" s="28"/>
      <c r="K3527" s="28"/>
      <c r="L3527" s="28"/>
      <c r="M3527" s="28"/>
      <c r="N3527" s="28"/>
      <c r="O3527" s="28"/>
      <c r="T3527" s="28"/>
      <c r="U3527" s="61"/>
      <c r="V3527" s="3"/>
      <c r="W3527" s="3"/>
    </row>
    <row r="3528" spans="1:23" ht="35.1" customHeight="1" x14ac:dyDescent="0.25">
      <c r="A3528" s="27"/>
      <c r="B3528" s="27"/>
      <c r="C3528" s="3"/>
      <c r="D3528" s="4"/>
      <c r="E3528" s="28"/>
      <c r="F3528" s="28"/>
      <c r="G3528" s="28"/>
      <c r="H3528" s="28"/>
      <c r="I3528" s="28"/>
      <c r="J3528" s="28"/>
      <c r="K3528" s="28"/>
      <c r="L3528" s="28"/>
      <c r="M3528" s="28"/>
      <c r="N3528" s="28"/>
      <c r="O3528" s="28"/>
      <c r="T3528" s="28"/>
      <c r="U3528" s="61"/>
      <c r="V3528" s="3"/>
      <c r="W3528" s="3"/>
    </row>
    <row r="3529" spans="1:23" ht="35.1" customHeight="1" x14ac:dyDescent="0.25">
      <c r="A3529" s="27"/>
      <c r="B3529" s="27"/>
      <c r="C3529" s="3"/>
      <c r="D3529" s="4"/>
      <c r="E3529" s="28"/>
      <c r="F3529" s="28"/>
      <c r="G3529" s="28"/>
      <c r="H3529" s="28"/>
      <c r="I3529" s="28"/>
      <c r="J3529" s="28"/>
      <c r="K3529" s="28"/>
      <c r="L3529" s="28"/>
      <c r="M3529" s="28"/>
      <c r="N3529" s="28"/>
      <c r="O3529" s="28"/>
      <c r="T3529" s="28"/>
      <c r="U3529" s="61"/>
      <c r="V3529" s="3"/>
      <c r="W3529" s="3"/>
    </row>
    <row r="3530" spans="1:23" ht="35.1" customHeight="1" x14ac:dyDescent="0.25">
      <c r="A3530" s="27"/>
      <c r="B3530" s="27"/>
      <c r="C3530" s="3"/>
      <c r="D3530" s="4"/>
      <c r="E3530" s="28"/>
      <c r="F3530" s="28"/>
      <c r="G3530" s="28"/>
      <c r="H3530" s="28"/>
      <c r="I3530" s="28"/>
      <c r="J3530" s="28"/>
      <c r="K3530" s="28"/>
      <c r="L3530" s="28"/>
      <c r="M3530" s="28"/>
      <c r="N3530" s="28"/>
      <c r="O3530" s="28"/>
      <c r="T3530" s="28"/>
      <c r="U3530" s="61"/>
      <c r="V3530" s="3"/>
      <c r="W3530" s="3"/>
    </row>
    <row r="3531" spans="1:23" ht="35.1" customHeight="1" x14ac:dyDescent="0.25">
      <c r="A3531" s="27"/>
      <c r="B3531" s="27"/>
      <c r="C3531" s="3"/>
      <c r="D3531" s="4"/>
      <c r="E3531" s="28"/>
      <c r="F3531" s="28"/>
      <c r="G3531" s="28"/>
      <c r="H3531" s="28"/>
      <c r="I3531" s="28"/>
      <c r="J3531" s="28"/>
      <c r="K3531" s="28"/>
      <c r="L3531" s="28"/>
      <c r="M3531" s="28"/>
      <c r="N3531" s="28"/>
      <c r="O3531" s="28"/>
      <c r="T3531" s="28"/>
      <c r="U3531" s="61"/>
      <c r="V3531" s="3"/>
      <c r="W3531" s="3"/>
    </row>
    <row r="3532" spans="1:23" ht="35.1" customHeight="1" x14ac:dyDescent="0.25">
      <c r="A3532" s="27"/>
      <c r="B3532" s="27"/>
      <c r="C3532" s="3"/>
      <c r="D3532" s="4"/>
      <c r="E3532" s="28"/>
      <c r="F3532" s="28"/>
      <c r="G3532" s="28"/>
      <c r="H3532" s="28"/>
      <c r="I3532" s="28"/>
      <c r="J3532" s="28"/>
      <c r="K3532" s="28"/>
      <c r="L3532" s="28"/>
      <c r="M3532" s="28"/>
      <c r="N3532" s="28"/>
      <c r="O3532" s="28"/>
      <c r="T3532" s="28"/>
      <c r="U3532" s="61"/>
      <c r="V3532" s="3"/>
      <c r="W3532" s="3"/>
    </row>
    <row r="3533" spans="1:23" ht="35.1" customHeight="1" x14ac:dyDescent="0.25">
      <c r="A3533" s="27"/>
      <c r="B3533" s="27"/>
      <c r="C3533" s="3"/>
      <c r="D3533" s="4"/>
      <c r="E3533" s="28"/>
      <c r="F3533" s="28"/>
      <c r="G3533" s="28"/>
      <c r="H3533" s="28"/>
      <c r="I3533" s="28"/>
      <c r="J3533" s="28"/>
      <c r="K3533" s="28"/>
      <c r="L3533" s="28"/>
      <c r="M3533" s="28"/>
      <c r="N3533" s="28"/>
      <c r="O3533" s="28"/>
      <c r="T3533" s="28"/>
      <c r="U3533" s="61"/>
      <c r="V3533" s="3"/>
      <c r="W3533" s="3"/>
    </row>
    <row r="3534" spans="1:23" ht="35.1" customHeight="1" x14ac:dyDescent="0.25">
      <c r="A3534" s="27"/>
      <c r="B3534" s="27"/>
      <c r="C3534" s="3"/>
      <c r="D3534" s="4"/>
      <c r="E3534" s="28"/>
      <c r="F3534" s="28"/>
      <c r="G3534" s="28"/>
      <c r="H3534" s="28"/>
      <c r="I3534" s="28"/>
      <c r="J3534" s="28"/>
      <c r="K3534" s="28"/>
      <c r="L3534" s="28"/>
      <c r="M3534" s="28"/>
      <c r="N3534" s="28"/>
      <c r="O3534" s="28"/>
      <c r="T3534" s="28"/>
      <c r="U3534" s="61"/>
      <c r="V3534" s="3"/>
      <c r="W3534" s="3"/>
    </row>
    <row r="3535" spans="1:23" ht="35.1" customHeight="1" x14ac:dyDescent="0.25">
      <c r="A3535" s="27"/>
      <c r="B3535" s="27"/>
      <c r="C3535" s="3"/>
      <c r="D3535" s="4"/>
      <c r="E3535" s="28"/>
      <c r="F3535" s="28"/>
      <c r="G3535" s="28"/>
      <c r="H3535" s="28"/>
      <c r="I3535" s="28"/>
      <c r="J3535" s="28"/>
      <c r="K3535" s="28"/>
      <c r="L3535" s="28"/>
      <c r="M3535" s="28"/>
      <c r="N3535" s="28"/>
      <c r="O3535" s="28"/>
      <c r="T3535" s="28"/>
      <c r="U3535" s="61"/>
      <c r="V3535" s="3"/>
      <c r="W3535" s="3"/>
    </row>
    <row r="3536" spans="1:23" ht="35.1" customHeight="1" x14ac:dyDescent="0.25">
      <c r="A3536" s="27"/>
      <c r="B3536" s="27"/>
      <c r="C3536" s="3"/>
      <c r="D3536" s="4"/>
      <c r="E3536" s="28"/>
      <c r="F3536" s="28"/>
      <c r="G3536" s="28"/>
      <c r="H3536" s="28"/>
      <c r="I3536" s="28"/>
      <c r="J3536" s="28"/>
      <c r="K3536" s="28"/>
      <c r="L3536" s="28"/>
      <c r="M3536" s="28"/>
      <c r="N3536" s="28"/>
      <c r="O3536" s="28"/>
      <c r="T3536" s="28"/>
      <c r="U3536" s="61"/>
      <c r="V3536" s="3"/>
      <c r="W3536" s="3"/>
    </row>
    <row r="3537" spans="1:23" ht="35.1" customHeight="1" x14ac:dyDescent="0.25">
      <c r="A3537" s="27"/>
      <c r="B3537" s="27"/>
      <c r="C3537" s="3"/>
      <c r="D3537" s="4"/>
      <c r="E3537" s="28"/>
      <c r="F3537" s="28"/>
      <c r="G3537" s="28"/>
      <c r="H3537" s="28"/>
      <c r="I3537" s="28"/>
      <c r="J3537" s="28"/>
      <c r="K3537" s="28"/>
      <c r="L3537" s="28"/>
      <c r="M3537" s="28"/>
      <c r="N3537" s="28"/>
      <c r="O3537" s="28"/>
      <c r="T3537" s="28"/>
      <c r="U3537" s="61"/>
      <c r="V3537" s="3"/>
      <c r="W3537" s="3"/>
    </row>
    <row r="3538" spans="1:23" ht="35.1" customHeight="1" x14ac:dyDescent="0.25">
      <c r="A3538" s="27"/>
      <c r="B3538" s="27"/>
      <c r="C3538" s="3"/>
      <c r="D3538" s="4"/>
      <c r="E3538" s="28"/>
      <c r="F3538" s="28"/>
      <c r="G3538" s="28"/>
      <c r="H3538" s="28"/>
      <c r="I3538" s="28"/>
      <c r="J3538" s="28"/>
      <c r="K3538" s="28"/>
      <c r="L3538" s="28"/>
      <c r="M3538" s="28"/>
      <c r="N3538" s="28"/>
      <c r="O3538" s="28"/>
      <c r="T3538" s="28"/>
      <c r="U3538" s="61"/>
      <c r="V3538" s="3"/>
      <c r="W3538" s="3"/>
    </row>
    <row r="3539" spans="1:23" ht="35.1" customHeight="1" x14ac:dyDescent="0.25">
      <c r="A3539" s="27"/>
      <c r="B3539" s="27"/>
      <c r="C3539" s="3"/>
      <c r="D3539" s="4"/>
      <c r="E3539" s="28"/>
      <c r="F3539" s="28"/>
      <c r="G3539" s="28"/>
      <c r="H3539" s="28"/>
      <c r="I3539" s="28"/>
      <c r="J3539" s="28"/>
      <c r="K3539" s="28"/>
      <c r="L3539" s="28"/>
      <c r="M3539" s="28"/>
      <c r="N3539" s="28"/>
      <c r="O3539" s="28"/>
      <c r="T3539" s="28"/>
      <c r="U3539" s="61"/>
      <c r="V3539" s="3"/>
      <c r="W3539" s="3"/>
    </row>
    <row r="3540" spans="1:23" ht="35.1" customHeight="1" x14ac:dyDescent="0.25">
      <c r="A3540" s="27"/>
      <c r="B3540" s="27"/>
      <c r="C3540" s="3"/>
      <c r="D3540" s="4"/>
      <c r="E3540" s="28"/>
      <c r="F3540" s="28"/>
      <c r="G3540" s="28"/>
      <c r="H3540" s="28"/>
      <c r="I3540" s="28"/>
      <c r="J3540" s="28"/>
      <c r="K3540" s="28"/>
      <c r="L3540" s="28"/>
      <c r="M3540" s="28"/>
      <c r="N3540" s="28"/>
      <c r="O3540" s="28"/>
      <c r="T3540" s="28"/>
      <c r="U3540" s="61"/>
      <c r="V3540" s="3"/>
      <c r="W3540" s="3"/>
    </row>
    <row r="3541" spans="1:23" ht="35.1" customHeight="1" x14ac:dyDescent="0.25">
      <c r="A3541" s="27"/>
      <c r="B3541" s="27"/>
      <c r="C3541" s="3"/>
      <c r="D3541" s="4"/>
      <c r="E3541" s="28"/>
      <c r="F3541" s="28"/>
      <c r="G3541" s="28"/>
      <c r="H3541" s="28"/>
      <c r="I3541" s="28"/>
      <c r="J3541" s="28"/>
      <c r="K3541" s="28"/>
      <c r="L3541" s="28"/>
      <c r="M3541" s="28"/>
      <c r="N3541" s="28"/>
      <c r="O3541" s="28"/>
      <c r="T3541" s="28"/>
      <c r="U3541" s="61"/>
      <c r="V3541" s="3"/>
      <c r="W3541" s="3"/>
    </row>
    <row r="3542" spans="1:23" ht="35.1" customHeight="1" x14ac:dyDescent="0.25">
      <c r="A3542" s="27"/>
      <c r="B3542" s="27"/>
      <c r="C3542" s="3"/>
      <c r="D3542" s="4"/>
      <c r="E3542" s="28"/>
      <c r="F3542" s="28"/>
      <c r="G3542" s="28"/>
      <c r="H3542" s="28"/>
      <c r="I3542" s="28"/>
      <c r="J3542" s="28"/>
      <c r="K3542" s="28"/>
      <c r="L3542" s="28"/>
      <c r="M3542" s="28"/>
      <c r="N3542" s="28"/>
      <c r="O3542" s="28"/>
      <c r="T3542" s="28"/>
      <c r="U3542" s="61"/>
      <c r="V3542" s="3"/>
      <c r="W3542" s="3"/>
    </row>
    <row r="3543" spans="1:23" ht="35.1" customHeight="1" x14ac:dyDescent="0.25">
      <c r="A3543" s="27"/>
      <c r="B3543" s="27"/>
      <c r="C3543" s="3"/>
      <c r="D3543" s="4"/>
      <c r="E3543" s="28"/>
      <c r="F3543" s="28"/>
      <c r="G3543" s="28"/>
      <c r="H3543" s="28"/>
      <c r="I3543" s="28"/>
      <c r="J3543" s="28"/>
      <c r="K3543" s="28"/>
      <c r="L3543" s="28"/>
      <c r="M3543" s="28"/>
      <c r="N3543" s="28"/>
      <c r="O3543" s="28"/>
      <c r="T3543" s="28"/>
      <c r="U3543" s="61"/>
      <c r="V3543" s="3"/>
      <c r="W3543" s="3"/>
    </row>
    <row r="3544" spans="1:23" ht="35.1" customHeight="1" x14ac:dyDescent="0.25">
      <c r="A3544" s="27"/>
      <c r="B3544" s="27"/>
      <c r="C3544" s="3"/>
      <c r="D3544" s="4"/>
      <c r="E3544" s="28"/>
      <c r="F3544" s="28"/>
      <c r="G3544" s="28"/>
      <c r="H3544" s="28"/>
      <c r="I3544" s="28"/>
      <c r="J3544" s="28"/>
      <c r="K3544" s="28"/>
      <c r="L3544" s="28"/>
      <c r="M3544" s="28"/>
      <c r="N3544" s="28"/>
      <c r="O3544" s="28"/>
      <c r="T3544" s="28"/>
      <c r="U3544" s="61"/>
      <c r="V3544" s="3"/>
      <c r="W3544" s="3"/>
    </row>
    <row r="3545" spans="1:23" ht="35.1" customHeight="1" x14ac:dyDescent="0.25">
      <c r="A3545" s="27"/>
      <c r="B3545" s="27"/>
      <c r="C3545" s="3"/>
      <c r="D3545" s="4"/>
      <c r="E3545" s="28"/>
      <c r="F3545" s="28"/>
      <c r="G3545" s="28"/>
      <c r="H3545" s="28"/>
      <c r="I3545" s="28"/>
      <c r="J3545" s="28"/>
      <c r="K3545" s="28"/>
      <c r="L3545" s="28"/>
      <c r="M3545" s="28"/>
      <c r="N3545" s="28"/>
      <c r="O3545" s="28"/>
      <c r="T3545" s="28"/>
      <c r="U3545" s="61"/>
      <c r="V3545" s="3"/>
      <c r="W3545" s="3"/>
    </row>
    <row r="3546" spans="1:23" ht="35.1" customHeight="1" x14ac:dyDescent="0.25">
      <c r="A3546" s="27"/>
      <c r="B3546" s="27"/>
      <c r="C3546" s="3"/>
      <c r="D3546" s="4"/>
      <c r="E3546" s="28"/>
      <c r="F3546" s="28"/>
      <c r="G3546" s="28"/>
      <c r="H3546" s="28"/>
      <c r="I3546" s="28"/>
      <c r="J3546" s="28"/>
      <c r="K3546" s="28"/>
      <c r="L3546" s="28"/>
      <c r="M3546" s="28"/>
      <c r="N3546" s="28"/>
      <c r="O3546" s="28"/>
      <c r="T3546" s="28"/>
      <c r="U3546" s="61"/>
      <c r="V3546" s="3"/>
      <c r="W3546" s="3"/>
    </row>
    <row r="3547" spans="1:23" ht="35.1" customHeight="1" x14ac:dyDescent="0.25">
      <c r="A3547" s="27"/>
      <c r="B3547" s="27"/>
      <c r="C3547" s="3"/>
      <c r="D3547" s="4"/>
      <c r="E3547" s="28"/>
      <c r="F3547" s="28"/>
      <c r="G3547" s="28"/>
      <c r="H3547" s="28"/>
      <c r="I3547" s="28"/>
      <c r="J3547" s="28"/>
      <c r="K3547" s="28"/>
      <c r="L3547" s="28"/>
      <c r="M3547" s="28"/>
      <c r="N3547" s="28"/>
      <c r="O3547" s="28"/>
      <c r="T3547" s="28"/>
      <c r="U3547" s="61"/>
      <c r="V3547" s="3"/>
      <c r="W3547" s="3"/>
    </row>
    <row r="3548" spans="1:23" ht="35.1" customHeight="1" x14ac:dyDescent="0.25">
      <c r="A3548" s="27"/>
      <c r="B3548" s="27"/>
      <c r="C3548" s="3"/>
      <c r="D3548" s="4"/>
      <c r="E3548" s="28"/>
      <c r="F3548" s="28"/>
      <c r="G3548" s="28"/>
      <c r="H3548" s="28"/>
      <c r="I3548" s="28"/>
      <c r="J3548" s="28"/>
      <c r="K3548" s="28"/>
      <c r="L3548" s="28"/>
      <c r="M3548" s="28"/>
      <c r="N3548" s="28"/>
      <c r="O3548" s="28"/>
      <c r="T3548" s="28"/>
      <c r="U3548" s="61"/>
      <c r="V3548" s="3"/>
      <c r="W3548" s="3"/>
    </row>
    <row r="3549" spans="1:23" ht="35.1" customHeight="1" x14ac:dyDescent="0.25">
      <c r="A3549" s="27"/>
      <c r="B3549" s="27"/>
      <c r="C3549" s="3"/>
      <c r="D3549" s="4"/>
      <c r="E3549" s="28"/>
      <c r="F3549" s="28"/>
      <c r="G3549" s="28"/>
      <c r="H3549" s="28"/>
      <c r="I3549" s="28"/>
      <c r="J3549" s="28"/>
      <c r="K3549" s="28"/>
      <c r="L3549" s="28"/>
      <c r="M3549" s="28"/>
      <c r="N3549" s="28"/>
      <c r="O3549" s="28"/>
      <c r="T3549" s="28"/>
      <c r="U3549" s="61"/>
      <c r="V3549" s="3"/>
      <c r="W3549" s="3"/>
    </row>
    <row r="3550" spans="1:23" ht="35.1" customHeight="1" x14ac:dyDescent="0.25">
      <c r="A3550" s="27"/>
      <c r="B3550" s="27"/>
      <c r="C3550" s="3"/>
      <c r="D3550" s="4"/>
      <c r="E3550" s="28"/>
      <c r="F3550" s="28"/>
      <c r="G3550" s="28"/>
      <c r="H3550" s="28"/>
      <c r="I3550" s="28"/>
      <c r="J3550" s="28"/>
      <c r="K3550" s="28"/>
      <c r="L3550" s="28"/>
      <c r="M3550" s="28"/>
      <c r="N3550" s="28"/>
      <c r="O3550" s="28"/>
      <c r="T3550" s="28"/>
      <c r="U3550" s="61"/>
      <c r="V3550" s="3"/>
      <c r="W3550" s="3"/>
    </row>
    <row r="3551" spans="1:23" ht="35.1" customHeight="1" x14ac:dyDescent="0.25">
      <c r="A3551" s="27"/>
      <c r="B3551" s="27"/>
      <c r="C3551" s="3"/>
      <c r="D3551" s="4"/>
      <c r="E3551" s="28"/>
      <c r="F3551" s="28"/>
      <c r="G3551" s="28"/>
      <c r="H3551" s="28"/>
      <c r="I3551" s="28"/>
      <c r="J3551" s="28"/>
      <c r="K3551" s="28"/>
      <c r="L3551" s="28"/>
      <c r="M3551" s="28"/>
      <c r="N3551" s="28"/>
      <c r="O3551" s="28"/>
      <c r="T3551" s="28"/>
      <c r="U3551" s="61"/>
      <c r="V3551" s="3"/>
      <c r="W3551" s="3"/>
    </row>
    <row r="3552" spans="1:23" ht="35.1" customHeight="1" x14ac:dyDescent="0.25">
      <c r="A3552" s="27"/>
      <c r="B3552" s="27"/>
      <c r="C3552" s="3"/>
      <c r="D3552" s="4"/>
      <c r="E3552" s="28"/>
      <c r="F3552" s="28"/>
      <c r="G3552" s="28"/>
      <c r="H3552" s="28"/>
      <c r="I3552" s="28"/>
      <c r="J3552" s="28"/>
      <c r="K3552" s="28"/>
      <c r="L3552" s="28"/>
      <c r="M3552" s="28"/>
      <c r="N3552" s="28"/>
      <c r="O3552" s="28"/>
      <c r="T3552" s="28"/>
      <c r="U3552" s="61"/>
      <c r="V3552" s="3"/>
      <c r="W3552" s="3"/>
    </row>
    <row r="3553" spans="1:23" ht="35.1" customHeight="1" x14ac:dyDescent="0.25">
      <c r="A3553" s="27"/>
      <c r="B3553" s="27"/>
      <c r="C3553" s="3"/>
      <c r="D3553" s="4"/>
      <c r="E3553" s="28"/>
      <c r="F3553" s="28"/>
      <c r="G3553" s="28"/>
      <c r="H3553" s="28"/>
      <c r="I3553" s="28"/>
      <c r="J3553" s="28"/>
      <c r="K3553" s="28"/>
      <c r="L3553" s="28"/>
      <c r="M3553" s="28"/>
      <c r="N3553" s="28"/>
      <c r="O3553" s="28"/>
      <c r="T3553" s="28"/>
      <c r="U3553" s="61"/>
      <c r="V3553" s="3"/>
      <c r="W3553" s="3"/>
    </row>
    <row r="3554" spans="1:23" ht="35.1" customHeight="1" x14ac:dyDescent="0.25">
      <c r="A3554" s="27"/>
      <c r="B3554" s="27"/>
      <c r="C3554" s="3"/>
      <c r="D3554" s="4"/>
      <c r="E3554" s="28"/>
      <c r="F3554" s="28"/>
      <c r="G3554" s="28"/>
      <c r="H3554" s="28"/>
      <c r="I3554" s="28"/>
      <c r="J3554" s="28"/>
      <c r="K3554" s="28"/>
      <c r="L3554" s="28"/>
      <c r="M3554" s="28"/>
      <c r="N3554" s="28"/>
      <c r="O3554" s="28"/>
      <c r="T3554" s="28"/>
      <c r="U3554" s="61"/>
      <c r="V3554" s="3"/>
      <c r="W3554" s="3"/>
    </row>
    <row r="3555" spans="1:23" ht="35.1" customHeight="1" x14ac:dyDescent="0.25">
      <c r="A3555" s="27"/>
      <c r="B3555" s="27"/>
      <c r="C3555" s="3"/>
      <c r="D3555" s="4"/>
      <c r="E3555" s="28"/>
      <c r="F3555" s="28"/>
      <c r="G3555" s="28"/>
      <c r="H3555" s="28"/>
      <c r="I3555" s="28"/>
      <c r="J3555" s="28"/>
      <c r="K3555" s="28"/>
      <c r="L3555" s="28"/>
      <c r="M3555" s="28"/>
      <c r="N3555" s="28"/>
      <c r="O3555" s="28"/>
      <c r="T3555" s="28"/>
      <c r="U3555" s="61"/>
      <c r="V3555" s="3"/>
      <c r="W3555" s="3"/>
    </row>
    <row r="3556" spans="1:23" ht="35.1" customHeight="1" x14ac:dyDescent="0.25">
      <c r="A3556" s="27"/>
      <c r="B3556" s="27"/>
      <c r="C3556" s="3"/>
      <c r="D3556" s="4"/>
      <c r="E3556" s="28"/>
      <c r="F3556" s="28"/>
      <c r="G3556" s="28"/>
      <c r="H3556" s="28"/>
      <c r="I3556" s="28"/>
      <c r="J3556" s="28"/>
      <c r="K3556" s="28"/>
      <c r="L3556" s="28"/>
      <c r="M3556" s="28"/>
      <c r="N3556" s="28"/>
      <c r="O3556" s="28"/>
      <c r="T3556" s="28"/>
      <c r="U3556" s="61"/>
      <c r="V3556" s="3"/>
      <c r="W3556" s="3"/>
    </row>
    <row r="3557" spans="1:23" ht="35.1" customHeight="1" x14ac:dyDescent="0.25">
      <c r="A3557" s="27"/>
      <c r="B3557" s="27"/>
      <c r="C3557" s="3"/>
      <c r="D3557" s="4"/>
      <c r="E3557" s="28"/>
      <c r="F3557" s="28"/>
      <c r="G3557" s="28"/>
      <c r="H3557" s="28"/>
      <c r="I3557" s="28"/>
      <c r="J3557" s="28"/>
      <c r="K3557" s="28"/>
      <c r="L3557" s="28"/>
      <c r="M3557" s="28"/>
      <c r="N3557" s="28"/>
      <c r="O3557" s="28"/>
      <c r="T3557" s="28"/>
      <c r="U3557" s="61"/>
      <c r="V3557" s="3"/>
      <c r="W3557" s="3"/>
    </row>
    <row r="3558" spans="1:23" ht="35.1" customHeight="1" x14ac:dyDescent="0.25">
      <c r="A3558" s="27"/>
      <c r="B3558" s="27"/>
      <c r="C3558" s="3"/>
      <c r="D3558" s="4"/>
      <c r="E3558" s="28"/>
      <c r="F3558" s="28"/>
      <c r="G3558" s="28"/>
      <c r="H3558" s="28"/>
      <c r="I3558" s="28"/>
      <c r="J3558" s="28"/>
      <c r="K3558" s="28"/>
      <c r="L3558" s="28"/>
      <c r="M3558" s="28"/>
      <c r="N3558" s="28"/>
      <c r="O3558" s="28"/>
      <c r="T3558" s="28"/>
      <c r="U3558" s="61"/>
      <c r="V3558" s="3"/>
      <c r="W3558" s="3"/>
    </row>
    <row r="3559" spans="1:23" ht="35.1" customHeight="1" x14ac:dyDescent="0.25">
      <c r="A3559" s="27"/>
      <c r="B3559" s="27"/>
      <c r="C3559" s="3"/>
      <c r="D3559" s="4"/>
      <c r="E3559" s="28"/>
      <c r="F3559" s="28"/>
      <c r="G3559" s="28"/>
      <c r="H3559" s="28"/>
      <c r="I3559" s="28"/>
      <c r="J3559" s="28"/>
      <c r="K3559" s="28"/>
      <c r="L3559" s="28"/>
      <c r="M3559" s="28"/>
      <c r="N3559" s="28"/>
      <c r="O3559" s="28"/>
      <c r="T3559" s="28"/>
      <c r="U3559" s="61"/>
      <c r="V3559" s="3"/>
      <c r="W3559" s="3"/>
    </row>
    <row r="3560" spans="1:23" ht="35.1" customHeight="1" x14ac:dyDescent="0.25">
      <c r="A3560" s="27"/>
      <c r="B3560" s="27"/>
      <c r="C3560" s="3"/>
      <c r="D3560" s="4"/>
      <c r="E3560" s="28"/>
      <c r="F3560" s="28"/>
      <c r="G3560" s="28"/>
      <c r="H3560" s="28"/>
      <c r="I3560" s="28"/>
      <c r="J3560" s="28"/>
      <c r="K3560" s="28"/>
      <c r="L3560" s="28"/>
      <c r="M3560" s="28"/>
      <c r="N3560" s="28"/>
      <c r="O3560" s="28"/>
      <c r="T3560" s="28"/>
      <c r="U3560" s="61"/>
      <c r="V3560" s="3"/>
      <c r="W3560" s="3"/>
    </row>
    <row r="3561" spans="1:23" ht="35.1" customHeight="1" x14ac:dyDescent="0.25">
      <c r="A3561" s="27"/>
      <c r="B3561" s="27"/>
      <c r="C3561" s="3"/>
      <c r="D3561" s="4"/>
      <c r="E3561" s="28"/>
      <c r="F3561" s="28"/>
      <c r="G3561" s="28"/>
      <c r="H3561" s="28"/>
      <c r="I3561" s="28"/>
      <c r="J3561" s="28"/>
      <c r="K3561" s="28"/>
      <c r="L3561" s="28"/>
      <c r="M3561" s="28"/>
      <c r="N3561" s="28"/>
      <c r="O3561" s="28"/>
      <c r="T3561" s="28"/>
      <c r="U3561" s="61"/>
      <c r="V3561" s="3"/>
      <c r="W3561" s="3"/>
    </row>
    <row r="3562" spans="1:23" ht="35.1" customHeight="1" x14ac:dyDescent="0.25">
      <c r="A3562" s="27"/>
      <c r="B3562" s="27"/>
      <c r="C3562" s="3"/>
      <c r="D3562" s="4"/>
      <c r="E3562" s="28"/>
      <c r="F3562" s="28"/>
      <c r="G3562" s="28"/>
      <c r="H3562" s="28"/>
      <c r="I3562" s="28"/>
      <c r="J3562" s="28"/>
      <c r="K3562" s="28"/>
      <c r="L3562" s="28"/>
      <c r="M3562" s="28"/>
      <c r="N3562" s="28"/>
      <c r="O3562" s="28"/>
      <c r="T3562" s="28"/>
      <c r="U3562" s="61"/>
      <c r="V3562" s="3"/>
      <c r="W3562" s="3"/>
    </row>
    <row r="3563" spans="1:23" ht="35.1" customHeight="1" x14ac:dyDescent="0.25">
      <c r="A3563" s="27"/>
      <c r="B3563" s="27"/>
      <c r="C3563" s="3"/>
      <c r="D3563" s="4"/>
      <c r="E3563" s="28"/>
      <c r="F3563" s="28"/>
      <c r="G3563" s="28"/>
      <c r="H3563" s="28"/>
      <c r="I3563" s="28"/>
      <c r="J3563" s="28"/>
      <c r="K3563" s="28"/>
      <c r="L3563" s="28"/>
      <c r="M3563" s="28"/>
      <c r="N3563" s="28"/>
      <c r="O3563" s="28"/>
      <c r="T3563" s="28"/>
      <c r="U3563" s="61"/>
      <c r="V3563" s="3"/>
      <c r="W3563" s="3"/>
    </row>
    <row r="3564" spans="1:23" ht="35.1" customHeight="1" x14ac:dyDescent="0.25">
      <c r="A3564" s="27"/>
      <c r="B3564" s="27"/>
      <c r="C3564" s="3"/>
      <c r="D3564" s="4"/>
      <c r="E3564" s="28"/>
      <c r="F3564" s="28"/>
      <c r="G3564" s="28"/>
      <c r="H3564" s="28"/>
      <c r="I3564" s="28"/>
      <c r="J3564" s="28"/>
      <c r="K3564" s="28"/>
      <c r="L3564" s="28"/>
      <c r="M3564" s="28"/>
      <c r="N3564" s="28"/>
      <c r="O3564" s="28"/>
      <c r="T3564" s="28"/>
      <c r="U3564" s="61"/>
      <c r="V3564" s="3"/>
      <c r="W3564" s="3"/>
    </row>
    <row r="3565" spans="1:23" ht="35.1" customHeight="1" x14ac:dyDescent="0.25">
      <c r="A3565" s="27"/>
      <c r="B3565" s="27"/>
      <c r="C3565" s="3"/>
      <c r="D3565" s="4"/>
      <c r="E3565" s="28"/>
      <c r="F3565" s="28"/>
      <c r="G3565" s="28"/>
      <c r="H3565" s="28"/>
      <c r="I3565" s="28"/>
      <c r="J3565" s="28"/>
      <c r="K3565" s="28"/>
      <c r="L3565" s="28"/>
      <c r="M3565" s="28"/>
      <c r="N3565" s="28"/>
      <c r="O3565" s="28"/>
      <c r="T3565" s="28"/>
      <c r="U3565" s="61"/>
      <c r="V3565" s="3"/>
      <c r="W3565" s="3"/>
    </row>
    <row r="3566" spans="1:23" ht="35.1" customHeight="1" x14ac:dyDescent="0.25">
      <c r="A3566" s="27"/>
      <c r="B3566" s="27"/>
      <c r="C3566" s="3"/>
      <c r="D3566" s="4"/>
      <c r="E3566" s="28"/>
      <c r="F3566" s="28"/>
      <c r="G3566" s="28"/>
      <c r="H3566" s="28"/>
      <c r="I3566" s="28"/>
      <c r="J3566" s="28"/>
      <c r="K3566" s="28"/>
      <c r="L3566" s="28"/>
      <c r="M3566" s="28"/>
      <c r="N3566" s="28"/>
      <c r="O3566" s="28"/>
      <c r="T3566" s="28"/>
      <c r="U3566" s="61"/>
      <c r="V3566" s="3"/>
      <c r="W3566" s="3"/>
    </row>
    <row r="3567" spans="1:23" ht="35.1" customHeight="1" x14ac:dyDescent="0.25">
      <c r="A3567" s="27"/>
      <c r="B3567" s="27"/>
      <c r="C3567" s="3"/>
      <c r="D3567" s="4"/>
      <c r="E3567" s="28"/>
      <c r="F3567" s="28"/>
      <c r="G3567" s="28"/>
      <c r="H3567" s="28"/>
      <c r="I3567" s="28"/>
      <c r="J3567" s="28"/>
      <c r="K3567" s="28"/>
      <c r="L3567" s="28"/>
      <c r="M3567" s="28"/>
      <c r="N3567" s="28"/>
      <c r="O3567" s="28"/>
      <c r="T3567" s="28"/>
      <c r="U3567" s="61"/>
      <c r="V3567" s="3"/>
      <c r="W3567" s="3"/>
    </row>
    <row r="3568" spans="1:23" ht="35.1" customHeight="1" x14ac:dyDescent="0.25">
      <c r="A3568" s="27"/>
      <c r="B3568" s="27"/>
      <c r="C3568" s="3"/>
      <c r="D3568" s="4"/>
      <c r="E3568" s="28"/>
      <c r="F3568" s="28"/>
      <c r="G3568" s="28"/>
      <c r="H3568" s="28"/>
      <c r="I3568" s="28"/>
      <c r="J3568" s="28"/>
      <c r="K3568" s="28"/>
      <c r="L3568" s="28"/>
      <c r="M3568" s="28"/>
      <c r="N3568" s="28"/>
      <c r="O3568" s="28"/>
      <c r="T3568" s="28"/>
      <c r="U3568" s="61"/>
      <c r="V3568" s="3"/>
      <c r="W3568" s="3"/>
    </row>
    <row r="3569" spans="1:23" ht="35.1" customHeight="1" x14ac:dyDescent="0.25">
      <c r="A3569" s="27"/>
      <c r="B3569" s="27"/>
      <c r="C3569" s="3"/>
      <c r="D3569" s="4"/>
      <c r="E3569" s="28"/>
      <c r="F3569" s="28"/>
      <c r="G3569" s="28"/>
      <c r="H3569" s="28"/>
      <c r="I3569" s="28"/>
      <c r="J3569" s="28"/>
      <c r="K3569" s="28"/>
      <c r="L3569" s="28"/>
      <c r="M3569" s="28"/>
      <c r="N3569" s="28"/>
      <c r="O3569" s="28"/>
      <c r="T3569" s="28"/>
      <c r="U3569" s="61"/>
      <c r="V3569" s="3"/>
      <c r="W3569" s="3"/>
    </row>
    <row r="3570" spans="1:23" ht="35.1" customHeight="1" x14ac:dyDescent="0.25">
      <c r="A3570" s="27"/>
      <c r="B3570" s="27"/>
      <c r="C3570" s="3"/>
      <c r="D3570" s="4"/>
      <c r="E3570" s="28"/>
      <c r="F3570" s="28"/>
      <c r="G3570" s="28"/>
      <c r="H3570" s="28"/>
      <c r="I3570" s="28"/>
      <c r="J3570" s="28"/>
      <c r="K3570" s="28"/>
      <c r="L3570" s="28"/>
      <c r="M3570" s="28"/>
      <c r="N3570" s="28"/>
      <c r="O3570" s="28"/>
      <c r="T3570" s="28"/>
      <c r="U3570" s="61"/>
      <c r="V3570" s="3"/>
      <c r="W3570" s="3"/>
    </row>
    <row r="3571" spans="1:23" ht="35.1" customHeight="1" x14ac:dyDescent="0.25">
      <c r="A3571" s="27"/>
      <c r="B3571" s="27"/>
      <c r="C3571" s="3"/>
      <c r="D3571" s="4"/>
      <c r="E3571" s="28"/>
      <c r="F3571" s="28"/>
      <c r="G3571" s="28"/>
      <c r="H3571" s="28"/>
      <c r="I3571" s="28"/>
      <c r="J3571" s="28"/>
      <c r="K3571" s="28"/>
      <c r="L3571" s="28"/>
      <c r="M3571" s="28"/>
      <c r="N3571" s="28"/>
      <c r="O3571" s="28"/>
      <c r="T3571" s="28"/>
      <c r="U3571" s="61"/>
      <c r="V3571" s="3"/>
      <c r="W3571" s="3"/>
    </row>
    <row r="3572" spans="1:23" ht="35.1" customHeight="1" x14ac:dyDescent="0.25">
      <c r="A3572" s="27"/>
      <c r="B3572" s="27"/>
      <c r="C3572" s="3"/>
      <c r="D3572" s="4"/>
      <c r="E3572" s="28"/>
      <c r="F3572" s="28"/>
      <c r="G3572" s="28"/>
      <c r="H3572" s="28"/>
      <c r="I3572" s="28"/>
      <c r="J3572" s="28"/>
      <c r="K3572" s="28"/>
      <c r="L3572" s="28"/>
      <c r="M3572" s="28"/>
      <c r="N3572" s="28"/>
      <c r="O3572" s="28"/>
      <c r="T3572" s="28"/>
      <c r="U3572" s="61"/>
      <c r="V3572" s="3"/>
      <c r="W3572" s="3"/>
    </row>
    <row r="3573" spans="1:23" ht="35.1" customHeight="1" x14ac:dyDescent="0.25">
      <c r="A3573" s="27"/>
      <c r="B3573" s="27"/>
      <c r="C3573" s="3"/>
      <c r="D3573" s="4"/>
      <c r="E3573" s="28"/>
      <c r="F3573" s="28"/>
      <c r="G3573" s="28"/>
      <c r="H3573" s="28"/>
      <c r="I3573" s="28"/>
      <c r="J3573" s="28"/>
      <c r="K3573" s="28"/>
      <c r="L3573" s="28"/>
      <c r="M3573" s="28"/>
      <c r="N3573" s="28"/>
      <c r="O3573" s="28"/>
      <c r="T3573" s="28"/>
      <c r="U3573" s="61"/>
      <c r="V3573" s="3"/>
      <c r="W3573" s="3"/>
    </row>
    <row r="3574" spans="1:23" ht="35.1" customHeight="1" x14ac:dyDescent="0.25">
      <c r="A3574" s="27"/>
      <c r="B3574" s="27"/>
      <c r="C3574" s="3"/>
      <c r="D3574" s="4"/>
      <c r="E3574" s="28"/>
      <c r="F3574" s="28"/>
      <c r="G3574" s="28"/>
      <c r="H3574" s="28"/>
      <c r="I3574" s="28"/>
      <c r="J3574" s="28"/>
      <c r="K3574" s="28"/>
      <c r="L3574" s="28"/>
      <c r="M3574" s="28"/>
      <c r="N3574" s="28"/>
      <c r="O3574" s="28"/>
      <c r="T3574" s="28"/>
      <c r="U3574" s="61"/>
      <c r="V3574" s="3"/>
      <c r="W3574" s="3"/>
    </row>
    <row r="3575" spans="1:23" ht="35.1" customHeight="1" x14ac:dyDescent="0.25">
      <c r="A3575" s="27"/>
      <c r="B3575" s="27"/>
      <c r="C3575" s="3"/>
      <c r="D3575" s="4"/>
      <c r="E3575" s="28"/>
      <c r="F3575" s="28"/>
      <c r="G3575" s="28"/>
      <c r="H3575" s="28"/>
      <c r="I3575" s="28"/>
      <c r="J3575" s="28"/>
      <c r="K3575" s="28"/>
      <c r="L3575" s="28"/>
      <c r="M3575" s="28"/>
      <c r="N3575" s="28"/>
      <c r="O3575" s="28"/>
      <c r="T3575" s="28"/>
      <c r="U3575" s="61"/>
      <c r="V3575" s="3"/>
      <c r="W3575" s="3"/>
    </row>
    <row r="3576" spans="1:23" ht="35.1" customHeight="1" x14ac:dyDescent="0.25">
      <c r="A3576" s="27"/>
      <c r="B3576" s="27"/>
      <c r="C3576" s="3"/>
      <c r="D3576" s="4"/>
      <c r="E3576" s="28"/>
      <c r="F3576" s="28"/>
      <c r="G3576" s="28"/>
      <c r="H3576" s="28"/>
      <c r="I3576" s="28"/>
      <c r="J3576" s="28"/>
      <c r="K3576" s="28"/>
      <c r="L3576" s="28"/>
      <c r="M3576" s="28"/>
      <c r="N3576" s="28"/>
      <c r="O3576" s="28"/>
      <c r="T3576" s="28"/>
      <c r="U3576" s="61"/>
      <c r="V3576" s="3"/>
      <c r="W3576" s="3"/>
    </row>
    <row r="3577" spans="1:23" ht="35.1" customHeight="1" x14ac:dyDescent="0.25">
      <c r="A3577" s="27"/>
      <c r="B3577" s="27"/>
      <c r="C3577" s="3"/>
      <c r="D3577" s="4"/>
      <c r="E3577" s="28"/>
      <c r="F3577" s="28"/>
      <c r="G3577" s="28"/>
      <c r="H3577" s="28"/>
      <c r="I3577" s="28"/>
      <c r="J3577" s="28"/>
      <c r="K3577" s="28"/>
      <c r="L3577" s="28"/>
      <c r="M3577" s="28"/>
      <c r="N3577" s="28"/>
      <c r="O3577" s="28"/>
      <c r="T3577" s="28"/>
      <c r="U3577" s="61"/>
      <c r="V3577" s="3"/>
      <c r="W3577" s="3"/>
    </row>
    <row r="3578" spans="1:23" ht="35.1" customHeight="1" x14ac:dyDescent="0.25">
      <c r="A3578" s="27"/>
      <c r="B3578" s="27"/>
      <c r="C3578" s="3"/>
      <c r="D3578" s="4"/>
      <c r="E3578" s="28"/>
      <c r="F3578" s="28"/>
      <c r="G3578" s="28"/>
      <c r="H3578" s="28"/>
      <c r="I3578" s="28"/>
      <c r="J3578" s="28"/>
      <c r="K3578" s="28"/>
      <c r="L3578" s="28"/>
      <c r="M3578" s="28"/>
      <c r="N3578" s="28"/>
      <c r="O3578" s="28"/>
      <c r="T3578" s="28"/>
      <c r="U3578" s="61"/>
      <c r="V3578" s="3"/>
      <c r="W3578" s="3"/>
    </row>
    <row r="3579" spans="1:23" ht="35.1" customHeight="1" x14ac:dyDescent="0.25">
      <c r="A3579" s="27"/>
      <c r="B3579" s="27"/>
      <c r="C3579" s="3"/>
      <c r="D3579" s="4"/>
      <c r="E3579" s="28"/>
      <c r="F3579" s="28"/>
      <c r="G3579" s="28"/>
      <c r="H3579" s="28"/>
      <c r="I3579" s="28"/>
      <c r="J3579" s="28"/>
      <c r="K3579" s="28"/>
      <c r="L3579" s="28"/>
      <c r="M3579" s="28"/>
      <c r="N3579" s="28"/>
      <c r="O3579" s="28"/>
      <c r="T3579" s="28"/>
      <c r="U3579" s="61"/>
      <c r="V3579" s="3"/>
      <c r="W3579" s="3"/>
    </row>
    <row r="3580" spans="1:23" ht="35.1" customHeight="1" x14ac:dyDescent="0.25">
      <c r="A3580" s="27"/>
      <c r="B3580" s="27"/>
      <c r="C3580" s="3"/>
      <c r="D3580" s="4"/>
      <c r="E3580" s="28"/>
      <c r="F3580" s="28"/>
      <c r="G3580" s="28"/>
      <c r="H3580" s="28"/>
      <c r="I3580" s="28"/>
      <c r="J3580" s="28"/>
      <c r="K3580" s="28"/>
      <c r="L3580" s="28"/>
      <c r="M3580" s="28"/>
      <c r="N3580" s="28"/>
      <c r="O3580" s="28"/>
      <c r="T3580" s="28"/>
      <c r="U3580" s="61"/>
      <c r="V3580" s="3"/>
      <c r="W3580" s="3"/>
    </row>
    <row r="3581" spans="1:23" ht="35.1" customHeight="1" x14ac:dyDescent="0.25">
      <c r="A3581" s="27"/>
      <c r="B3581" s="27"/>
      <c r="C3581" s="3"/>
      <c r="D3581" s="4"/>
      <c r="E3581" s="28"/>
      <c r="F3581" s="28"/>
      <c r="G3581" s="28"/>
      <c r="H3581" s="28"/>
      <c r="I3581" s="28"/>
      <c r="J3581" s="28"/>
      <c r="K3581" s="28"/>
      <c r="L3581" s="28"/>
      <c r="M3581" s="28"/>
      <c r="N3581" s="28"/>
      <c r="O3581" s="28"/>
      <c r="T3581" s="28"/>
      <c r="U3581" s="61"/>
      <c r="V3581" s="3"/>
      <c r="W3581" s="3"/>
    </row>
    <row r="3582" spans="1:23" ht="35.1" customHeight="1" x14ac:dyDescent="0.25">
      <c r="A3582" s="27"/>
      <c r="B3582" s="27"/>
      <c r="C3582" s="3"/>
      <c r="D3582" s="4"/>
      <c r="E3582" s="28"/>
      <c r="F3582" s="28"/>
      <c r="G3582" s="28"/>
      <c r="H3582" s="28"/>
      <c r="I3582" s="28"/>
      <c r="J3582" s="28"/>
      <c r="K3582" s="28"/>
      <c r="L3582" s="28"/>
      <c r="M3582" s="28"/>
      <c r="N3582" s="28"/>
      <c r="O3582" s="28"/>
      <c r="T3582" s="28"/>
      <c r="U3582" s="61"/>
      <c r="V3582" s="3"/>
      <c r="W3582" s="3"/>
    </row>
    <row r="3583" spans="1:23" ht="35.1" customHeight="1" x14ac:dyDescent="0.25">
      <c r="A3583" s="27"/>
      <c r="B3583" s="27"/>
      <c r="C3583" s="3"/>
      <c r="D3583" s="4"/>
      <c r="E3583" s="28"/>
      <c r="F3583" s="28"/>
      <c r="G3583" s="28"/>
      <c r="H3583" s="28"/>
      <c r="I3583" s="28"/>
      <c r="J3583" s="28"/>
      <c r="K3583" s="28"/>
      <c r="L3583" s="28"/>
      <c r="M3583" s="28"/>
      <c r="N3583" s="28"/>
      <c r="O3583" s="28"/>
      <c r="T3583" s="28"/>
      <c r="U3583" s="61"/>
      <c r="V3583" s="3"/>
      <c r="W3583" s="3"/>
    </row>
    <row r="3584" spans="1:23" ht="35.1" customHeight="1" x14ac:dyDescent="0.25">
      <c r="A3584" s="27"/>
      <c r="B3584" s="27"/>
      <c r="C3584" s="3"/>
      <c r="D3584" s="4"/>
      <c r="E3584" s="28"/>
      <c r="F3584" s="28"/>
      <c r="G3584" s="28"/>
      <c r="H3584" s="28"/>
      <c r="I3584" s="28"/>
      <c r="J3584" s="28"/>
      <c r="K3584" s="28"/>
      <c r="L3584" s="28"/>
      <c r="M3584" s="28"/>
      <c r="N3584" s="28"/>
      <c r="O3584" s="28"/>
      <c r="T3584" s="28"/>
      <c r="U3584" s="61"/>
      <c r="V3584" s="3"/>
      <c r="W3584" s="3"/>
    </row>
    <row r="3585" spans="1:23" ht="35.1" customHeight="1" x14ac:dyDescent="0.25">
      <c r="A3585" s="27"/>
      <c r="B3585" s="27"/>
      <c r="C3585" s="3"/>
      <c r="D3585" s="4"/>
      <c r="E3585" s="28"/>
      <c r="F3585" s="28"/>
      <c r="G3585" s="28"/>
      <c r="H3585" s="28"/>
      <c r="I3585" s="28"/>
      <c r="J3585" s="28"/>
      <c r="K3585" s="28"/>
      <c r="L3585" s="28"/>
      <c r="M3585" s="28"/>
      <c r="N3585" s="28"/>
      <c r="O3585" s="28"/>
      <c r="T3585" s="28"/>
      <c r="U3585" s="61"/>
      <c r="V3585" s="3"/>
      <c r="W3585" s="3"/>
    </row>
    <row r="3586" spans="1:23" ht="35.1" customHeight="1" x14ac:dyDescent="0.25">
      <c r="A3586" s="27"/>
      <c r="B3586" s="27"/>
      <c r="C3586" s="3"/>
      <c r="D3586" s="4"/>
      <c r="E3586" s="28"/>
      <c r="F3586" s="28"/>
      <c r="G3586" s="28"/>
      <c r="H3586" s="28"/>
      <c r="I3586" s="28"/>
      <c r="J3586" s="28"/>
      <c r="K3586" s="28"/>
      <c r="L3586" s="28"/>
      <c r="M3586" s="28"/>
      <c r="N3586" s="28"/>
      <c r="O3586" s="28"/>
      <c r="T3586" s="28"/>
      <c r="U3586" s="61"/>
      <c r="V3586" s="3"/>
      <c r="W3586" s="3"/>
    </row>
    <row r="3587" spans="1:23" ht="35.1" customHeight="1" x14ac:dyDescent="0.25">
      <c r="A3587" s="27"/>
      <c r="B3587" s="27"/>
      <c r="C3587" s="3"/>
      <c r="D3587" s="4"/>
      <c r="E3587" s="28"/>
      <c r="F3587" s="28"/>
      <c r="G3587" s="28"/>
      <c r="H3587" s="28"/>
      <c r="I3587" s="28"/>
      <c r="J3587" s="28"/>
      <c r="K3587" s="28"/>
      <c r="L3587" s="28"/>
      <c r="M3587" s="28"/>
      <c r="N3587" s="28"/>
      <c r="O3587" s="28"/>
      <c r="T3587" s="28"/>
      <c r="U3587" s="61"/>
      <c r="V3587" s="3"/>
      <c r="W3587" s="3"/>
    </row>
    <row r="3588" spans="1:23" ht="35.1" customHeight="1" x14ac:dyDescent="0.25">
      <c r="A3588" s="27"/>
      <c r="B3588" s="27"/>
      <c r="C3588" s="3"/>
      <c r="D3588" s="4"/>
      <c r="E3588" s="28"/>
      <c r="F3588" s="28"/>
      <c r="G3588" s="28"/>
      <c r="H3588" s="28"/>
      <c r="I3588" s="28"/>
      <c r="J3588" s="28"/>
      <c r="K3588" s="28"/>
      <c r="L3588" s="28"/>
      <c r="M3588" s="28"/>
      <c r="N3588" s="28"/>
      <c r="O3588" s="28"/>
      <c r="T3588" s="28"/>
      <c r="U3588" s="61"/>
      <c r="V3588" s="3"/>
      <c r="W3588" s="3"/>
    </row>
    <row r="3589" spans="1:23" ht="35.1" customHeight="1" x14ac:dyDescent="0.25">
      <c r="A3589" s="27"/>
      <c r="B3589" s="27"/>
      <c r="C3589" s="3"/>
      <c r="D3589" s="4"/>
      <c r="E3589" s="28"/>
      <c r="F3589" s="28"/>
      <c r="G3589" s="28"/>
      <c r="H3589" s="28"/>
      <c r="I3589" s="28"/>
      <c r="J3589" s="28"/>
      <c r="K3589" s="28"/>
      <c r="L3589" s="28"/>
      <c r="M3589" s="28"/>
      <c r="N3589" s="28"/>
      <c r="O3589" s="28"/>
      <c r="T3589" s="28"/>
      <c r="U3589" s="61"/>
      <c r="V3589" s="3"/>
      <c r="W3589" s="3"/>
    </row>
    <row r="3590" spans="1:23" ht="35.1" customHeight="1" x14ac:dyDescent="0.25">
      <c r="A3590" s="27"/>
      <c r="B3590" s="27"/>
      <c r="C3590" s="3"/>
      <c r="D3590" s="4"/>
      <c r="E3590" s="28"/>
      <c r="F3590" s="28"/>
      <c r="G3590" s="28"/>
      <c r="H3590" s="28"/>
      <c r="I3590" s="28"/>
      <c r="J3590" s="28"/>
      <c r="K3590" s="28"/>
      <c r="L3590" s="28"/>
      <c r="M3590" s="28"/>
      <c r="N3590" s="28"/>
      <c r="O3590" s="28"/>
      <c r="T3590" s="28"/>
      <c r="U3590" s="61"/>
      <c r="V3590" s="3"/>
      <c r="W3590" s="3"/>
    </row>
    <row r="3591" spans="1:23" ht="35.1" customHeight="1" x14ac:dyDescent="0.25">
      <c r="A3591" s="27"/>
      <c r="B3591" s="27"/>
      <c r="C3591" s="3"/>
      <c r="D3591" s="4"/>
      <c r="E3591" s="28"/>
      <c r="F3591" s="28"/>
      <c r="G3591" s="28"/>
      <c r="H3591" s="28"/>
      <c r="I3591" s="28"/>
      <c r="J3591" s="28"/>
      <c r="K3591" s="28"/>
      <c r="L3591" s="28"/>
      <c r="M3591" s="28"/>
      <c r="N3591" s="28"/>
      <c r="O3591" s="28"/>
      <c r="T3591" s="28"/>
      <c r="U3591" s="61"/>
      <c r="V3591" s="3"/>
      <c r="W3591" s="3"/>
    </row>
    <row r="3592" spans="1:23" ht="35.1" customHeight="1" x14ac:dyDescent="0.25">
      <c r="A3592" s="27"/>
      <c r="B3592" s="27"/>
      <c r="C3592" s="3"/>
      <c r="D3592" s="4"/>
      <c r="E3592" s="28"/>
      <c r="F3592" s="28"/>
      <c r="G3592" s="28"/>
      <c r="H3592" s="28"/>
      <c r="I3592" s="28"/>
      <c r="J3592" s="28"/>
      <c r="K3592" s="28"/>
      <c r="L3592" s="28"/>
      <c r="M3592" s="28"/>
      <c r="N3592" s="28"/>
      <c r="O3592" s="28"/>
      <c r="T3592" s="28"/>
      <c r="U3592" s="61"/>
      <c r="V3592" s="3"/>
      <c r="W3592" s="3"/>
    </row>
    <row r="3593" spans="1:23" ht="35.1" customHeight="1" x14ac:dyDescent="0.25">
      <c r="A3593" s="27"/>
      <c r="B3593" s="27"/>
      <c r="C3593" s="3"/>
      <c r="D3593" s="4"/>
      <c r="E3593" s="28"/>
      <c r="F3593" s="28"/>
      <c r="G3593" s="28"/>
      <c r="H3593" s="28"/>
      <c r="I3593" s="28"/>
      <c r="J3593" s="28"/>
      <c r="K3593" s="28"/>
      <c r="L3593" s="28"/>
      <c r="M3593" s="28"/>
      <c r="N3593" s="28"/>
      <c r="O3593" s="28"/>
      <c r="T3593" s="28"/>
      <c r="U3593" s="61"/>
      <c r="V3593" s="3"/>
      <c r="W3593" s="3"/>
    </row>
    <row r="3594" spans="1:23" ht="35.1" customHeight="1" x14ac:dyDescent="0.25">
      <c r="A3594" s="27"/>
      <c r="B3594" s="27"/>
      <c r="C3594" s="3"/>
      <c r="D3594" s="4"/>
      <c r="E3594" s="28"/>
      <c r="F3594" s="28"/>
      <c r="G3594" s="28"/>
      <c r="H3594" s="28"/>
      <c r="I3594" s="28"/>
      <c r="J3594" s="28"/>
      <c r="K3594" s="28"/>
      <c r="L3594" s="28"/>
      <c r="M3594" s="28"/>
      <c r="N3594" s="28"/>
      <c r="O3594" s="28"/>
      <c r="T3594" s="28"/>
      <c r="U3594" s="61"/>
      <c r="V3594" s="3"/>
      <c r="W3594" s="3"/>
    </row>
    <row r="3595" spans="1:23" ht="35.1" customHeight="1" x14ac:dyDescent="0.25">
      <c r="A3595" s="27"/>
      <c r="B3595" s="27"/>
      <c r="C3595" s="3"/>
      <c r="D3595" s="4"/>
      <c r="E3595" s="28"/>
      <c r="F3595" s="28"/>
      <c r="G3595" s="28"/>
      <c r="H3595" s="28"/>
      <c r="I3595" s="28"/>
      <c r="J3595" s="28"/>
      <c r="K3595" s="28"/>
      <c r="L3595" s="28"/>
      <c r="M3595" s="28"/>
      <c r="N3595" s="28"/>
      <c r="O3595" s="28"/>
      <c r="T3595" s="28"/>
      <c r="U3595" s="61"/>
      <c r="V3595" s="3"/>
      <c r="W3595" s="3"/>
    </row>
    <row r="3596" spans="1:23" ht="35.1" customHeight="1" x14ac:dyDescent="0.25">
      <c r="A3596" s="27"/>
      <c r="B3596" s="27"/>
      <c r="C3596" s="3"/>
      <c r="D3596" s="4"/>
      <c r="E3596" s="28"/>
      <c r="F3596" s="28"/>
      <c r="G3596" s="28"/>
      <c r="H3596" s="28"/>
      <c r="I3596" s="28"/>
      <c r="J3596" s="28"/>
      <c r="K3596" s="28"/>
      <c r="L3596" s="28"/>
      <c r="M3596" s="28"/>
      <c r="N3596" s="28"/>
      <c r="O3596" s="28"/>
      <c r="T3596" s="28"/>
      <c r="U3596" s="61"/>
      <c r="V3596" s="3"/>
      <c r="W3596" s="3"/>
    </row>
    <row r="3597" spans="1:23" ht="35.1" customHeight="1" x14ac:dyDescent="0.25">
      <c r="A3597" s="27"/>
      <c r="B3597" s="27"/>
      <c r="C3597" s="3"/>
      <c r="D3597" s="4"/>
      <c r="E3597" s="28"/>
      <c r="F3597" s="28"/>
      <c r="G3597" s="28"/>
      <c r="H3597" s="28"/>
      <c r="I3597" s="28"/>
      <c r="J3597" s="28"/>
      <c r="K3597" s="28"/>
      <c r="L3597" s="28"/>
      <c r="M3597" s="28"/>
      <c r="N3597" s="28"/>
      <c r="O3597" s="28"/>
      <c r="T3597" s="28"/>
      <c r="U3597" s="61"/>
      <c r="V3597" s="3"/>
      <c r="W3597" s="3"/>
    </row>
    <row r="3598" spans="1:23" ht="35.1" customHeight="1" x14ac:dyDescent="0.25">
      <c r="A3598" s="27"/>
      <c r="B3598" s="27"/>
      <c r="C3598" s="3"/>
      <c r="D3598" s="4"/>
      <c r="E3598" s="28"/>
      <c r="F3598" s="28"/>
      <c r="G3598" s="28"/>
      <c r="H3598" s="28"/>
      <c r="I3598" s="28"/>
      <c r="J3598" s="28"/>
      <c r="K3598" s="28"/>
      <c r="L3598" s="28"/>
      <c r="M3598" s="28"/>
      <c r="N3598" s="28"/>
      <c r="O3598" s="28"/>
      <c r="T3598" s="28"/>
      <c r="U3598" s="61"/>
      <c r="V3598" s="3"/>
      <c r="W3598" s="3"/>
    </row>
    <row r="3599" spans="1:23" ht="35.1" customHeight="1" x14ac:dyDescent="0.25">
      <c r="A3599" s="27"/>
      <c r="B3599" s="27"/>
      <c r="C3599" s="3"/>
      <c r="D3599" s="4"/>
      <c r="E3599" s="28"/>
      <c r="F3599" s="28"/>
      <c r="G3599" s="28"/>
      <c r="H3599" s="28"/>
      <c r="I3599" s="28"/>
      <c r="J3599" s="28"/>
      <c r="K3599" s="28"/>
      <c r="L3599" s="28"/>
      <c r="M3599" s="28"/>
      <c r="N3599" s="28"/>
      <c r="O3599" s="28"/>
      <c r="T3599" s="28"/>
      <c r="U3599" s="61"/>
      <c r="V3599" s="3"/>
      <c r="W3599" s="3"/>
    </row>
    <row r="3600" spans="1:23" ht="35.1" customHeight="1" x14ac:dyDescent="0.25">
      <c r="A3600" s="27"/>
      <c r="B3600" s="27"/>
      <c r="C3600" s="3"/>
      <c r="D3600" s="4"/>
      <c r="E3600" s="28"/>
      <c r="F3600" s="28"/>
      <c r="G3600" s="28"/>
      <c r="H3600" s="28"/>
      <c r="I3600" s="28"/>
      <c r="J3600" s="28"/>
      <c r="K3600" s="28"/>
      <c r="L3600" s="28"/>
      <c r="M3600" s="28"/>
      <c r="N3600" s="28"/>
      <c r="O3600" s="28"/>
      <c r="T3600" s="28"/>
      <c r="U3600" s="61"/>
      <c r="V3600" s="3"/>
      <c r="W3600" s="3"/>
    </row>
    <row r="3601" spans="1:23" ht="35.1" customHeight="1" x14ac:dyDescent="0.25">
      <c r="A3601" s="27"/>
      <c r="B3601" s="27"/>
      <c r="C3601" s="3"/>
      <c r="D3601" s="4"/>
      <c r="E3601" s="28"/>
      <c r="F3601" s="28"/>
      <c r="G3601" s="28"/>
      <c r="H3601" s="28"/>
      <c r="I3601" s="28"/>
      <c r="J3601" s="28"/>
      <c r="K3601" s="28"/>
      <c r="L3601" s="28"/>
      <c r="M3601" s="28"/>
      <c r="N3601" s="28"/>
      <c r="O3601" s="28"/>
      <c r="T3601" s="28"/>
      <c r="U3601" s="61"/>
      <c r="V3601" s="3"/>
      <c r="W3601" s="3"/>
    </row>
    <row r="3602" spans="1:23" ht="35.1" customHeight="1" x14ac:dyDescent="0.25">
      <c r="A3602" s="27"/>
      <c r="B3602" s="27"/>
      <c r="C3602" s="3"/>
      <c r="D3602" s="4"/>
      <c r="E3602" s="28"/>
      <c r="F3602" s="28"/>
      <c r="G3602" s="28"/>
      <c r="H3602" s="28"/>
      <c r="I3602" s="28"/>
      <c r="J3602" s="28"/>
      <c r="K3602" s="28"/>
      <c r="L3602" s="28"/>
      <c r="M3602" s="28"/>
      <c r="N3602" s="28"/>
      <c r="O3602" s="28"/>
      <c r="T3602" s="28"/>
      <c r="U3602" s="61"/>
      <c r="V3602" s="3"/>
      <c r="W3602" s="3"/>
    </row>
    <row r="3603" spans="1:23" ht="35.1" customHeight="1" x14ac:dyDescent="0.25">
      <c r="A3603" s="27"/>
      <c r="B3603" s="27"/>
      <c r="C3603" s="3"/>
      <c r="D3603" s="4"/>
      <c r="E3603" s="28"/>
      <c r="F3603" s="28"/>
      <c r="G3603" s="28"/>
      <c r="H3603" s="28"/>
      <c r="I3603" s="28"/>
      <c r="J3603" s="28"/>
      <c r="K3603" s="28"/>
      <c r="L3603" s="28"/>
      <c r="M3603" s="28"/>
      <c r="N3603" s="28"/>
      <c r="O3603" s="28"/>
      <c r="T3603" s="28"/>
      <c r="U3603" s="61"/>
      <c r="V3603" s="3"/>
      <c r="W3603" s="3"/>
    </row>
    <row r="3604" spans="1:23" ht="35.1" customHeight="1" x14ac:dyDescent="0.25">
      <c r="A3604" s="27"/>
      <c r="B3604" s="27"/>
      <c r="C3604" s="3"/>
      <c r="D3604" s="4"/>
      <c r="E3604" s="28"/>
      <c r="F3604" s="28"/>
      <c r="G3604" s="28"/>
      <c r="H3604" s="28"/>
      <c r="I3604" s="28"/>
      <c r="J3604" s="28"/>
      <c r="K3604" s="28"/>
      <c r="L3604" s="28"/>
      <c r="M3604" s="28"/>
      <c r="N3604" s="28"/>
      <c r="O3604" s="28"/>
      <c r="T3604" s="28"/>
      <c r="U3604" s="61"/>
      <c r="V3604" s="3"/>
      <c r="W3604" s="3"/>
    </row>
    <row r="3605" spans="1:23" ht="35.1" customHeight="1" x14ac:dyDescent="0.25">
      <c r="A3605" s="27"/>
      <c r="B3605" s="27"/>
      <c r="C3605" s="3"/>
      <c r="D3605" s="4"/>
      <c r="E3605" s="28"/>
      <c r="F3605" s="28"/>
      <c r="G3605" s="28"/>
      <c r="H3605" s="28"/>
      <c r="I3605" s="28"/>
      <c r="J3605" s="28"/>
      <c r="K3605" s="28"/>
      <c r="L3605" s="28"/>
      <c r="M3605" s="28"/>
      <c r="N3605" s="28"/>
      <c r="O3605" s="28"/>
      <c r="T3605" s="28"/>
      <c r="U3605" s="61"/>
      <c r="V3605" s="3"/>
      <c r="W3605" s="3"/>
    </row>
    <row r="3606" spans="1:23" ht="35.1" customHeight="1" x14ac:dyDescent="0.25">
      <c r="A3606" s="27"/>
      <c r="B3606" s="27"/>
      <c r="C3606" s="3"/>
      <c r="D3606" s="4"/>
      <c r="E3606" s="28"/>
      <c r="F3606" s="28"/>
      <c r="G3606" s="28"/>
      <c r="H3606" s="28"/>
      <c r="I3606" s="28"/>
      <c r="J3606" s="28"/>
      <c r="K3606" s="28"/>
      <c r="L3606" s="28"/>
      <c r="M3606" s="28"/>
      <c r="N3606" s="28"/>
      <c r="O3606" s="28"/>
      <c r="T3606" s="28"/>
      <c r="U3606" s="61"/>
      <c r="V3606" s="3"/>
      <c r="W3606" s="3"/>
    </row>
    <row r="3607" spans="1:23" ht="35.1" customHeight="1" x14ac:dyDescent="0.25">
      <c r="A3607" s="27"/>
      <c r="B3607" s="27"/>
      <c r="C3607" s="3"/>
      <c r="D3607" s="4"/>
      <c r="E3607" s="28"/>
      <c r="F3607" s="28"/>
      <c r="G3607" s="28"/>
      <c r="H3607" s="28"/>
      <c r="I3607" s="28"/>
      <c r="J3607" s="28"/>
      <c r="K3607" s="28"/>
      <c r="L3607" s="28"/>
      <c r="M3607" s="28"/>
      <c r="N3607" s="28"/>
      <c r="O3607" s="28"/>
      <c r="T3607" s="28"/>
      <c r="U3607" s="61"/>
      <c r="V3607" s="3"/>
      <c r="W3607" s="3"/>
    </row>
    <row r="3608" spans="1:23" ht="35.1" customHeight="1" x14ac:dyDescent="0.25">
      <c r="A3608" s="27"/>
      <c r="B3608" s="27"/>
      <c r="C3608" s="3"/>
      <c r="D3608" s="4"/>
      <c r="E3608" s="28"/>
      <c r="F3608" s="28"/>
      <c r="G3608" s="28"/>
      <c r="H3608" s="28"/>
      <c r="I3608" s="28"/>
      <c r="J3608" s="28"/>
      <c r="K3608" s="28"/>
      <c r="L3608" s="28"/>
      <c r="M3608" s="28"/>
      <c r="N3608" s="28"/>
      <c r="O3608" s="28"/>
      <c r="T3608" s="28"/>
      <c r="U3608" s="61"/>
      <c r="V3608" s="3"/>
      <c r="W3608" s="3"/>
    </row>
    <row r="3609" spans="1:23" ht="35.1" customHeight="1" x14ac:dyDescent="0.25">
      <c r="A3609" s="27"/>
      <c r="B3609" s="27"/>
      <c r="C3609" s="3"/>
      <c r="D3609" s="4"/>
      <c r="E3609" s="28"/>
      <c r="F3609" s="28"/>
      <c r="G3609" s="28"/>
      <c r="H3609" s="28"/>
      <c r="I3609" s="28"/>
      <c r="J3609" s="28"/>
      <c r="K3609" s="28"/>
      <c r="L3609" s="28"/>
      <c r="M3609" s="28"/>
      <c r="N3609" s="28"/>
      <c r="O3609" s="28"/>
      <c r="T3609" s="28"/>
      <c r="U3609" s="61"/>
      <c r="V3609" s="3"/>
      <c r="W3609" s="3"/>
    </row>
    <row r="3610" spans="1:23" ht="35.1" customHeight="1" x14ac:dyDescent="0.25">
      <c r="A3610" s="27"/>
      <c r="B3610" s="27"/>
      <c r="C3610" s="3"/>
      <c r="D3610" s="4"/>
      <c r="E3610" s="28"/>
      <c r="F3610" s="28"/>
      <c r="G3610" s="28"/>
      <c r="H3610" s="28"/>
      <c r="I3610" s="28"/>
      <c r="J3610" s="28"/>
      <c r="K3610" s="28"/>
      <c r="L3610" s="28"/>
      <c r="M3610" s="28"/>
      <c r="N3610" s="28"/>
      <c r="O3610" s="28"/>
      <c r="T3610" s="28"/>
      <c r="U3610" s="61"/>
      <c r="V3610" s="3"/>
      <c r="W3610" s="3"/>
    </row>
    <row r="3611" spans="1:23" ht="35.1" customHeight="1" x14ac:dyDescent="0.25">
      <c r="A3611" s="27"/>
      <c r="B3611" s="27"/>
      <c r="C3611" s="3"/>
      <c r="D3611" s="4"/>
      <c r="E3611" s="28"/>
      <c r="F3611" s="28"/>
      <c r="G3611" s="28"/>
      <c r="H3611" s="28"/>
      <c r="I3611" s="28"/>
      <c r="J3611" s="28"/>
      <c r="K3611" s="28"/>
      <c r="L3611" s="28"/>
      <c r="M3611" s="28"/>
      <c r="N3611" s="28"/>
      <c r="O3611" s="28"/>
      <c r="T3611" s="28"/>
      <c r="U3611" s="61"/>
      <c r="V3611" s="3"/>
      <c r="W3611" s="3"/>
    </row>
    <row r="3612" spans="1:23" ht="35.1" customHeight="1" x14ac:dyDescent="0.25">
      <c r="A3612" s="27"/>
      <c r="B3612" s="27"/>
      <c r="C3612" s="3"/>
      <c r="D3612" s="4"/>
      <c r="E3612" s="28"/>
      <c r="F3612" s="28"/>
      <c r="G3612" s="28"/>
      <c r="H3612" s="28"/>
      <c r="I3612" s="28"/>
      <c r="J3612" s="28"/>
      <c r="K3612" s="28"/>
      <c r="L3612" s="28"/>
      <c r="M3612" s="28"/>
      <c r="N3612" s="28"/>
      <c r="O3612" s="28"/>
      <c r="T3612" s="28"/>
      <c r="U3612" s="61"/>
      <c r="V3612" s="3"/>
      <c r="W3612" s="3"/>
    </row>
    <row r="3613" spans="1:23" ht="35.1" customHeight="1" x14ac:dyDescent="0.25">
      <c r="A3613" s="27"/>
      <c r="B3613" s="27"/>
      <c r="C3613" s="3"/>
      <c r="D3613" s="4"/>
      <c r="E3613" s="28"/>
      <c r="F3613" s="28"/>
      <c r="G3613" s="28"/>
      <c r="H3613" s="28"/>
      <c r="I3613" s="28"/>
      <c r="J3613" s="28"/>
      <c r="K3613" s="28"/>
      <c r="L3613" s="28"/>
      <c r="M3613" s="28"/>
      <c r="N3613" s="28"/>
      <c r="O3613" s="28"/>
      <c r="T3613" s="28"/>
      <c r="U3613" s="61"/>
      <c r="V3613" s="3"/>
      <c r="W3613" s="3"/>
    </row>
    <row r="3614" spans="1:23" ht="35.1" customHeight="1" x14ac:dyDescent="0.25">
      <c r="A3614" s="27"/>
      <c r="B3614" s="27"/>
      <c r="C3614" s="3"/>
      <c r="D3614" s="4"/>
      <c r="E3614" s="28"/>
      <c r="F3614" s="28"/>
      <c r="G3614" s="28"/>
      <c r="H3614" s="28"/>
      <c r="I3614" s="28"/>
      <c r="J3614" s="28"/>
      <c r="K3614" s="28"/>
      <c r="L3614" s="28"/>
      <c r="M3614" s="28"/>
      <c r="N3614" s="28"/>
      <c r="O3614" s="28"/>
      <c r="T3614" s="28"/>
      <c r="U3614" s="61"/>
      <c r="V3614" s="3"/>
      <c r="W3614" s="3"/>
    </row>
    <row r="3615" spans="1:23" ht="35.1" customHeight="1" x14ac:dyDescent="0.25">
      <c r="A3615" s="27"/>
      <c r="B3615" s="27"/>
      <c r="C3615" s="3"/>
      <c r="D3615" s="4"/>
      <c r="E3615" s="28"/>
      <c r="F3615" s="28"/>
      <c r="G3615" s="28"/>
      <c r="H3615" s="28"/>
      <c r="I3615" s="28"/>
      <c r="J3615" s="28"/>
      <c r="K3615" s="28"/>
      <c r="L3615" s="28"/>
      <c r="M3615" s="28"/>
      <c r="N3615" s="28"/>
      <c r="O3615" s="28"/>
      <c r="T3615" s="28"/>
      <c r="U3615" s="61"/>
      <c r="V3615" s="3"/>
      <c r="W3615" s="3"/>
    </row>
    <row r="3616" spans="1:23" ht="35.1" customHeight="1" x14ac:dyDescent="0.25">
      <c r="A3616" s="27"/>
      <c r="B3616" s="27"/>
      <c r="C3616" s="3"/>
      <c r="D3616" s="4"/>
      <c r="E3616" s="28"/>
      <c r="F3616" s="28"/>
      <c r="G3616" s="28"/>
      <c r="H3616" s="28"/>
      <c r="I3616" s="28"/>
      <c r="J3616" s="28"/>
      <c r="K3616" s="28"/>
      <c r="L3616" s="28"/>
      <c r="M3616" s="28"/>
      <c r="N3616" s="28"/>
      <c r="O3616" s="28"/>
      <c r="T3616" s="28"/>
      <c r="U3616" s="61"/>
      <c r="V3616" s="3"/>
      <c r="W3616" s="3"/>
    </row>
    <row r="3617" spans="1:23" ht="35.1" customHeight="1" x14ac:dyDescent="0.25">
      <c r="A3617" s="27"/>
      <c r="B3617" s="27"/>
      <c r="C3617" s="3"/>
      <c r="D3617" s="4"/>
      <c r="E3617" s="28"/>
      <c r="F3617" s="28"/>
      <c r="G3617" s="28"/>
      <c r="H3617" s="28"/>
      <c r="I3617" s="28"/>
      <c r="J3617" s="28"/>
      <c r="K3617" s="28"/>
      <c r="L3617" s="28"/>
      <c r="M3617" s="28"/>
      <c r="N3617" s="28"/>
      <c r="O3617" s="28"/>
      <c r="T3617" s="28"/>
      <c r="U3617" s="61"/>
      <c r="V3617" s="3"/>
      <c r="W3617" s="3"/>
    </row>
    <row r="3618" spans="1:23" ht="35.1" customHeight="1" x14ac:dyDescent="0.25">
      <c r="A3618" s="27"/>
      <c r="B3618" s="27"/>
      <c r="C3618" s="3"/>
      <c r="D3618" s="4"/>
      <c r="E3618" s="28"/>
      <c r="F3618" s="28"/>
      <c r="G3618" s="28"/>
      <c r="H3618" s="28"/>
      <c r="I3618" s="28"/>
      <c r="J3618" s="28"/>
      <c r="K3618" s="28"/>
      <c r="L3618" s="28"/>
      <c r="M3618" s="28"/>
      <c r="N3618" s="28"/>
      <c r="O3618" s="28"/>
      <c r="T3618" s="28"/>
      <c r="U3618" s="61"/>
      <c r="V3618" s="3"/>
      <c r="W3618" s="3"/>
    </row>
    <row r="3619" spans="1:23" ht="35.1" customHeight="1" x14ac:dyDescent="0.25">
      <c r="A3619" s="27"/>
      <c r="B3619" s="27"/>
      <c r="C3619" s="3"/>
      <c r="D3619" s="4"/>
      <c r="E3619" s="28"/>
      <c r="F3619" s="28"/>
      <c r="G3619" s="28"/>
      <c r="H3619" s="28"/>
      <c r="I3619" s="28"/>
      <c r="J3619" s="28"/>
      <c r="K3619" s="28"/>
      <c r="L3619" s="28"/>
      <c r="M3619" s="28"/>
      <c r="N3619" s="28"/>
      <c r="O3619" s="28"/>
      <c r="T3619" s="28"/>
      <c r="U3619" s="61"/>
      <c r="V3619" s="3"/>
      <c r="W3619" s="3"/>
    </row>
    <row r="3620" spans="1:23" ht="35.1" customHeight="1" x14ac:dyDescent="0.25">
      <c r="A3620" s="27"/>
      <c r="B3620" s="27"/>
      <c r="C3620" s="3"/>
      <c r="D3620" s="4"/>
      <c r="E3620" s="28"/>
      <c r="F3620" s="28"/>
      <c r="G3620" s="28"/>
      <c r="H3620" s="28"/>
      <c r="I3620" s="28"/>
      <c r="J3620" s="28"/>
      <c r="K3620" s="28"/>
      <c r="L3620" s="28"/>
      <c r="M3620" s="28"/>
      <c r="N3620" s="28"/>
      <c r="O3620" s="28"/>
      <c r="T3620" s="28"/>
      <c r="U3620" s="61"/>
      <c r="V3620" s="3"/>
      <c r="W3620" s="3"/>
    </row>
    <row r="3621" spans="1:23" ht="35.1" customHeight="1" x14ac:dyDescent="0.25">
      <c r="A3621" s="27"/>
      <c r="B3621" s="27"/>
      <c r="C3621" s="3"/>
      <c r="D3621" s="4"/>
      <c r="E3621" s="28"/>
      <c r="F3621" s="28"/>
      <c r="G3621" s="28"/>
      <c r="H3621" s="28"/>
      <c r="I3621" s="28"/>
      <c r="J3621" s="28"/>
      <c r="K3621" s="28"/>
      <c r="L3621" s="28"/>
      <c r="M3621" s="28"/>
      <c r="N3621" s="28"/>
      <c r="O3621" s="28"/>
      <c r="T3621" s="28"/>
      <c r="U3621" s="61"/>
      <c r="V3621" s="3"/>
      <c r="W3621" s="3"/>
    </row>
    <row r="3622" spans="1:23" ht="35.1" customHeight="1" x14ac:dyDescent="0.25">
      <c r="A3622" s="27"/>
      <c r="B3622" s="27"/>
      <c r="C3622" s="3"/>
      <c r="D3622" s="4"/>
      <c r="E3622" s="28"/>
      <c r="F3622" s="28"/>
      <c r="G3622" s="28"/>
      <c r="H3622" s="28"/>
      <c r="I3622" s="28"/>
      <c r="J3622" s="28"/>
      <c r="K3622" s="28"/>
      <c r="L3622" s="28"/>
      <c r="M3622" s="28"/>
      <c r="N3622" s="28"/>
      <c r="O3622" s="28"/>
      <c r="T3622" s="28"/>
      <c r="U3622" s="61"/>
      <c r="V3622" s="3"/>
      <c r="W3622" s="3"/>
    </row>
    <row r="3623" spans="1:23" ht="35.1" customHeight="1" x14ac:dyDescent="0.25">
      <c r="A3623" s="27"/>
      <c r="B3623" s="27"/>
      <c r="C3623" s="3"/>
      <c r="D3623" s="4"/>
      <c r="E3623" s="28"/>
      <c r="F3623" s="28"/>
      <c r="G3623" s="28"/>
      <c r="H3623" s="28"/>
      <c r="I3623" s="28"/>
      <c r="J3623" s="28"/>
      <c r="K3623" s="28"/>
      <c r="L3623" s="28"/>
      <c r="M3623" s="28"/>
      <c r="N3623" s="28"/>
      <c r="O3623" s="28"/>
      <c r="T3623" s="28"/>
      <c r="U3623" s="61"/>
      <c r="V3623" s="3"/>
      <c r="W3623" s="3"/>
    </row>
    <row r="3624" spans="1:23" ht="35.1" customHeight="1" x14ac:dyDescent="0.25">
      <c r="A3624" s="27"/>
      <c r="B3624" s="27"/>
      <c r="C3624" s="3"/>
      <c r="D3624" s="4"/>
      <c r="E3624" s="28"/>
      <c r="F3624" s="28"/>
      <c r="G3624" s="28"/>
      <c r="H3624" s="28"/>
      <c r="I3624" s="28"/>
      <c r="J3624" s="28"/>
      <c r="K3624" s="28"/>
      <c r="L3624" s="28"/>
      <c r="M3624" s="28"/>
      <c r="N3624" s="28"/>
      <c r="O3624" s="28"/>
      <c r="T3624" s="28"/>
      <c r="U3624" s="61"/>
      <c r="V3624" s="3"/>
      <c r="W3624" s="3"/>
    </row>
    <row r="3625" spans="1:23" ht="35.1" customHeight="1" x14ac:dyDescent="0.25">
      <c r="A3625" s="27"/>
      <c r="B3625" s="27"/>
      <c r="C3625" s="3"/>
      <c r="D3625" s="4"/>
      <c r="E3625" s="28"/>
      <c r="F3625" s="28"/>
      <c r="G3625" s="28"/>
      <c r="H3625" s="28"/>
      <c r="I3625" s="28"/>
      <c r="J3625" s="28"/>
      <c r="K3625" s="28"/>
      <c r="L3625" s="28"/>
      <c r="M3625" s="28"/>
      <c r="N3625" s="28"/>
      <c r="O3625" s="28"/>
      <c r="T3625" s="28"/>
      <c r="U3625" s="61"/>
      <c r="V3625" s="3"/>
      <c r="W3625" s="3"/>
    </row>
    <row r="3626" spans="1:23" ht="35.1" customHeight="1" x14ac:dyDescent="0.25">
      <c r="A3626" s="27"/>
      <c r="B3626" s="27"/>
      <c r="C3626" s="3"/>
      <c r="D3626" s="4"/>
      <c r="E3626" s="28"/>
      <c r="F3626" s="28"/>
      <c r="G3626" s="28"/>
      <c r="H3626" s="28"/>
      <c r="I3626" s="28"/>
      <c r="J3626" s="28"/>
      <c r="K3626" s="28"/>
      <c r="L3626" s="28"/>
      <c r="M3626" s="28"/>
      <c r="N3626" s="28"/>
      <c r="O3626" s="28"/>
      <c r="T3626" s="28"/>
      <c r="U3626" s="61"/>
      <c r="V3626" s="3"/>
      <c r="W3626" s="3"/>
    </row>
    <row r="3627" spans="1:23" ht="35.1" customHeight="1" x14ac:dyDescent="0.25">
      <c r="A3627" s="27"/>
      <c r="B3627" s="27"/>
      <c r="C3627" s="3"/>
      <c r="D3627" s="4"/>
      <c r="E3627" s="28"/>
      <c r="F3627" s="28"/>
      <c r="G3627" s="28"/>
      <c r="H3627" s="28"/>
      <c r="I3627" s="28"/>
      <c r="J3627" s="28"/>
      <c r="K3627" s="28"/>
      <c r="L3627" s="28"/>
      <c r="M3627" s="28"/>
      <c r="N3627" s="28"/>
      <c r="O3627" s="28"/>
      <c r="T3627" s="28"/>
      <c r="U3627" s="61"/>
      <c r="V3627" s="3"/>
      <c r="W3627" s="3"/>
    </row>
    <row r="3628" spans="1:23" ht="35.1" customHeight="1" x14ac:dyDescent="0.25">
      <c r="A3628" s="27"/>
      <c r="B3628" s="27"/>
      <c r="C3628" s="3"/>
      <c r="D3628" s="4"/>
      <c r="E3628" s="28"/>
      <c r="F3628" s="28"/>
      <c r="G3628" s="28"/>
      <c r="H3628" s="28"/>
      <c r="I3628" s="28"/>
      <c r="J3628" s="28"/>
      <c r="K3628" s="28"/>
      <c r="L3628" s="28"/>
      <c r="M3628" s="28"/>
      <c r="N3628" s="28"/>
      <c r="O3628" s="28"/>
      <c r="T3628" s="28"/>
      <c r="U3628" s="61"/>
      <c r="V3628" s="3"/>
      <c r="W3628" s="3"/>
    </row>
    <row r="3629" spans="1:23" ht="35.1" customHeight="1" x14ac:dyDescent="0.25">
      <c r="A3629" s="27"/>
      <c r="B3629" s="27"/>
      <c r="C3629" s="3"/>
      <c r="D3629" s="4"/>
      <c r="E3629" s="28"/>
      <c r="F3629" s="28"/>
      <c r="G3629" s="28"/>
      <c r="H3629" s="28"/>
      <c r="I3629" s="28"/>
      <c r="J3629" s="28"/>
      <c r="K3629" s="28"/>
      <c r="L3629" s="28"/>
      <c r="M3629" s="28"/>
      <c r="N3629" s="28"/>
      <c r="O3629" s="28"/>
      <c r="T3629" s="28"/>
      <c r="U3629" s="61"/>
      <c r="V3629" s="3"/>
      <c r="W3629" s="3"/>
    </row>
    <row r="3630" spans="1:23" ht="35.1" customHeight="1" x14ac:dyDescent="0.25">
      <c r="A3630" s="27"/>
      <c r="B3630" s="27"/>
      <c r="C3630" s="3"/>
      <c r="D3630" s="4"/>
      <c r="E3630" s="28"/>
      <c r="F3630" s="28"/>
      <c r="G3630" s="28"/>
      <c r="H3630" s="28"/>
      <c r="I3630" s="28"/>
      <c r="J3630" s="28"/>
      <c r="K3630" s="28"/>
      <c r="L3630" s="28"/>
      <c r="M3630" s="28"/>
      <c r="N3630" s="28"/>
      <c r="O3630" s="28"/>
      <c r="T3630" s="28"/>
      <c r="U3630" s="61"/>
      <c r="V3630" s="3"/>
      <c r="W3630" s="3"/>
    </row>
    <row r="3631" spans="1:23" ht="35.1" customHeight="1" x14ac:dyDescent="0.25">
      <c r="A3631" s="27"/>
      <c r="B3631" s="27"/>
      <c r="C3631" s="3"/>
      <c r="D3631" s="4"/>
      <c r="E3631" s="28"/>
      <c r="F3631" s="28"/>
      <c r="G3631" s="28"/>
      <c r="H3631" s="28"/>
      <c r="I3631" s="28"/>
      <c r="J3631" s="28"/>
      <c r="K3631" s="28"/>
      <c r="L3631" s="28"/>
      <c r="M3631" s="28"/>
      <c r="N3631" s="28"/>
      <c r="O3631" s="28"/>
      <c r="T3631" s="28"/>
      <c r="U3631" s="61"/>
      <c r="V3631" s="3"/>
      <c r="W3631" s="3"/>
    </row>
    <row r="3632" spans="1:23" ht="35.1" customHeight="1" x14ac:dyDescent="0.25">
      <c r="A3632" s="27"/>
      <c r="B3632" s="27"/>
      <c r="C3632" s="3"/>
      <c r="D3632" s="4"/>
      <c r="E3632" s="28"/>
      <c r="F3632" s="28"/>
      <c r="G3632" s="28"/>
      <c r="H3632" s="28"/>
      <c r="I3632" s="28"/>
      <c r="J3632" s="28"/>
      <c r="K3632" s="28"/>
      <c r="L3632" s="28"/>
      <c r="M3632" s="28"/>
      <c r="N3632" s="28"/>
      <c r="O3632" s="28"/>
      <c r="T3632" s="28"/>
      <c r="U3632" s="61"/>
      <c r="V3632" s="3"/>
      <c r="W3632" s="3"/>
    </row>
    <row r="3633" spans="1:23" ht="35.1" customHeight="1" x14ac:dyDescent="0.25">
      <c r="A3633" s="27"/>
      <c r="B3633" s="27"/>
      <c r="C3633" s="3"/>
      <c r="D3633" s="4"/>
      <c r="E3633" s="28"/>
      <c r="F3633" s="28"/>
      <c r="G3633" s="28"/>
      <c r="H3633" s="28"/>
      <c r="I3633" s="28"/>
      <c r="J3633" s="28"/>
      <c r="K3633" s="28"/>
      <c r="L3633" s="28"/>
      <c r="M3633" s="28"/>
      <c r="N3633" s="28"/>
      <c r="O3633" s="28"/>
      <c r="T3633" s="28"/>
      <c r="U3633" s="61"/>
      <c r="V3633" s="3"/>
      <c r="W3633" s="3"/>
    </row>
    <row r="3634" spans="1:23" ht="35.1" customHeight="1" x14ac:dyDescent="0.25">
      <c r="A3634" s="27"/>
      <c r="B3634" s="27"/>
      <c r="C3634" s="3"/>
      <c r="D3634" s="4"/>
      <c r="E3634" s="28"/>
      <c r="F3634" s="28"/>
      <c r="G3634" s="28"/>
      <c r="H3634" s="28"/>
      <c r="I3634" s="28"/>
      <c r="J3634" s="28"/>
      <c r="K3634" s="28"/>
      <c r="L3634" s="28"/>
      <c r="M3634" s="28"/>
      <c r="N3634" s="28"/>
      <c r="O3634" s="28"/>
      <c r="T3634" s="28"/>
      <c r="U3634" s="61"/>
      <c r="V3634" s="3"/>
      <c r="W3634" s="3"/>
    </row>
    <row r="3635" spans="1:23" ht="35.1" customHeight="1" x14ac:dyDescent="0.25">
      <c r="A3635" s="27"/>
      <c r="B3635" s="27"/>
      <c r="C3635" s="3"/>
      <c r="D3635" s="4"/>
      <c r="E3635" s="28"/>
      <c r="F3635" s="28"/>
      <c r="G3635" s="28"/>
      <c r="H3635" s="28"/>
      <c r="I3635" s="28"/>
      <c r="J3635" s="28"/>
      <c r="K3635" s="28"/>
      <c r="L3635" s="28"/>
      <c r="M3635" s="28"/>
      <c r="N3635" s="28"/>
      <c r="O3635" s="28"/>
      <c r="T3635" s="28"/>
      <c r="U3635" s="61"/>
      <c r="V3635" s="3"/>
      <c r="W3635" s="3"/>
    </row>
    <row r="3636" spans="1:23" ht="35.1" customHeight="1" x14ac:dyDescent="0.25">
      <c r="A3636" s="27"/>
      <c r="B3636" s="27"/>
      <c r="C3636" s="3"/>
      <c r="D3636" s="4"/>
      <c r="E3636" s="28"/>
      <c r="F3636" s="28"/>
      <c r="G3636" s="28"/>
      <c r="H3636" s="28"/>
      <c r="I3636" s="28"/>
      <c r="J3636" s="28"/>
      <c r="K3636" s="28"/>
      <c r="L3636" s="28"/>
      <c r="M3636" s="28"/>
      <c r="N3636" s="28"/>
      <c r="O3636" s="28"/>
      <c r="T3636" s="28"/>
      <c r="U3636" s="61"/>
      <c r="V3636" s="3"/>
      <c r="W3636" s="3"/>
    </row>
    <row r="3637" spans="1:23" ht="35.1" customHeight="1" x14ac:dyDescent="0.25">
      <c r="A3637" s="27"/>
      <c r="B3637" s="27"/>
      <c r="C3637" s="3"/>
      <c r="D3637" s="4"/>
      <c r="E3637" s="28"/>
      <c r="F3637" s="28"/>
      <c r="G3637" s="28"/>
      <c r="H3637" s="28"/>
      <c r="I3637" s="28"/>
      <c r="J3637" s="28"/>
      <c r="K3637" s="28"/>
      <c r="L3637" s="28"/>
      <c r="M3637" s="28"/>
      <c r="N3637" s="28"/>
      <c r="O3637" s="28"/>
      <c r="T3637" s="28"/>
      <c r="U3637" s="61"/>
      <c r="V3637" s="3"/>
      <c r="W3637" s="3"/>
    </row>
    <row r="3638" spans="1:23" ht="35.1" customHeight="1" x14ac:dyDescent="0.25">
      <c r="A3638" s="27"/>
      <c r="B3638" s="27"/>
      <c r="C3638" s="3"/>
      <c r="D3638" s="4"/>
      <c r="E3638" s="28"/>
      <c r="F3638" s="28"/>
      <c r="G3638" s="28"/>
      <c r="H3638" s="28"/>
      <c r="I3638" s="28"/>
      <c r="J3638" s="28"/>
      <c r="K3638" s="28"/>
      <c r="L3638" s="28"/>
      <c r="M3638" s="28"/>
      <c r="N3638" s="28"/>
      <c r="O3638" s="28"/>
      <c r="T3638" s="28"/>
      <c r="U3638" s="61"/>
      <c r="V3638" s="3"/>
      <c r="W3638" s="3"/>
    </row>
    <row r="3639" spans="1:23" ht="35.1" customHeight="1" x14ac:dyDescent="0.25">
      <c r="A3639" s="27"/>
      <c r="B3639" s="27"/>
      <c r="C3639" s="3"/>
      <c r="D3639" s="4"/>
      <c r="E3639" s="28"/>
      <c r="F3639" s="28"/>
      <c r="G3639" s="28"/>
      <c r="H3639" s="28"/>
      <c r="I3639" s="28"/>
      <c r="J3639" s="28"/>
      <c r="K3639" s="28"/>
      <c r="L3639" s="28"/>
      <c r="M3639" s="28"/>
      <c r="N3639" s="28"/>
      <c r="O3639" s="28"/>
      <c r="T3639" s="28"/>
      <c r="U3639" s="61"/>
      <c r="V3639" s="3"/>
      <c r="W3639" s="3"/>
    </row>
    <row r="3640" spans="1:23" ht="35.1" customHeight="1" x14ac:dyDescent="0.25">
      <c r="A3640" s="27"/>
      <c r="B3640" s="27"/>
      <c r="C3640" s="3"/>
      <c r="D3640" s="4"/>
      <c r="E3640" s="28"/>
      <c r="F3640" s="28"/>
      <c r="G3640" s="28"/>
      <c r="H3640" s="28"/>
      <c r="I3640" s="28"/>
      <c r="J3640" s="28"/>
      <c r="K3640" s="28"/>
      <c r="L3640" s="28"/>
      <c r="M3640" s="28"/>
      <c r="N3640" s="28"/>
      <c r="O3640" s="28"/>
      <c r="T3640" s="28"/>
      <c r="U3640" s="61"/>
      <c r="V3640" s="3"/>
      <c r="W3640" s="3"/>
    </row>
    <row r="3641" spans="1:23" ht="35.1" customHeight="1" x14ac:dyDescent="0.25">
      <c r="A3641" s="27"/>
      <c r="B3641" s="27"/>
      <c r="C3641" s="3"/>
      <c r="D3641" s="4"/>
      <c r="E3641" s="28"/>
      <c r="F3641" s="28"/>
      <c r="G3641" s="28"/>
      <c r="H3641" s="28"/>
      <c r="I3641" s="28"/>
      <c r="J3641" s="28"/>
      <c r="K3641" s="28"/>
      <c r="L3641" s="28"/>
      <c r="M3641" s="28"/>
      <c r="N3641" s="28"/>
      <c r="O3641" s="28"/>
      <c r="T3641" s="28"/>
      <c r="U3641" s="61"/>
      <c r="V3641" s="3"/>
      <c r="W3641" s="3"/>
    </row>
    <row r="3642" spans="1:23" ht="35.1" customHeight="1" x14ac:dyDescent="0.25">
      <c r="A3642" s="27"/>
      <c r="B3642" s="27"/>
      <c r="C3642" s="3"/>
      <c r="D3642" s="4"/>
      <c r="E3642" s="28"/>
      <c r="F3642" s="28"/>
      <c r="G3642" s="28"/>
      <c r="H3642" s="28"/>
      <c r="I3642" s="28"/>
      <c r="J3642" s="28"/>
      <c r="K3642" s="28"/>
      <c r="L3642" s="28"/>
      <c r="M3642" s="28"/>
      <c r="N3642" s="28"/>
      <c r="O3642" s="28"/>
      <c r="T3642" s="28"/>
      <c r="U3642" s="61"/>
      <c r="V3642" s="3"/>
      <c r="W3642" s="3"/>
    </row>
    <row r="3643" spans="1:23" ht="35.1" customHeight="1" x14ac:dyDescent="0.25">
      <c r="A3643" s="27"/>
      <c r="B3643" s="27"/>
      <c r="C3643" s="3"/>
      <c r="D3643" s="4"/>
      <c r="E3643" s="28"/>
      <c r="F3643" s="28"/>
      <c r="G3643" s="28"/>
      <c r="H3643" s="28"/>
      <c r="I3643" s="28"/>
      <c r="J3643" s="28"/>
      <c r="K3643" s="28"/>
      <c r="L3643" s="28"/>
      <c r="M3643" s="28"/>
      <c r="N3643" s="28"/>
      <c r="O3643" s="28"/>
      <c r="T3643" s="28"/>
      <c r="U3643" s="61"/>
      <c r="V3643" s="3"/>
      <c r="W3643" s="3"/>
    </row>
    <row r="3644" spans="1:23" ht="35.1" customHeight="1" x14ac:dyDescent="0.25">
      <c r="A3644" s="27"/>
      <c r="B3644" s="27"/>
      <c r="C3644" s="3"/>
      <c r="D3644" s="4"/>
      <c r="E3644" s="28"/>
      <c r="F3644" s="28"/>
      <c r="G3644" s="28"/>
      <c r="H3644" s="28"/>
      <c r="I3644" s="28"/>
      <c r="J3644" s="28"/>
      <c r="K3644" s="28"/>
      <c r="L3644" s="28"/>
      <c r="M3644" s="28"/>
      <c r="N3644" s="28"/>
      <c r="O3644" s="28"/>
      <c r="T3644" s="28"/>
      <c r="U3644" s="61"/>
      <c r="V3644" s="3"/>
      <c r="W3644" s="3"/>
    </row>
    <row r="3645" spans="1:23" ht="35.1" customHeight="1" x14ac:dyDescent="0.25">
      <c r="A3645" s="27"/>
      <c r="B3645" s="27"/>
      <c r="C3645" s="3"/>
      <c r="D3645" s="4"/>
      <c r="E3645" s="28"/>
      <c r="F3645" s="28"/>
      <c r="G3645" s="28"/>
      <c r="H3645" s="28"/>
      <c r="I3645" s="28"/>
      <c r="J3645" s="28"/>
      <c r="K3645" s="28"/>
      <c r="L3645" s="28"/>
      <c r="M3645" s="28"/>
      <c r="N3645" s="28"/>
      <c r="O3645" s="28"/>
      <c r="T3645" s="28"/>
      <c r="U3645" s="61"/>
      <c r="V3645" s="3"/>
      <c r="W3645" s="3"/>
    </row>
    <row r="3646" spans="1:23" ht="35.1" customHeight="1" x14ac:dyDescent="0.25">
      <c r="A3646" s="27"/>
      <c r="B3646" s="27"/>
      <c r="C3646" s="3"/>
      <c r="D3646" s="4"/>
      <c r="E3646" s="28"/>
      <c r="F3646" s="28"/>
      <c r="G3646" s="28"/>
      <c r="H3646" s="28"/>
      <c r="I3646" s="28"/>
      <c r="J3646" s="28"/>
      <c r="K3646" s="28"/>
      <c r="L3646" s="28"/>
      <c r="M3646" s="28"/>
      <c r="N3646" s="28"/>
      <c r="O3646" s="28"/>
      <c r="T3646" s="28"/>
      <c r="U3646" s="61"/>
      <c r="V3646" s="3"/>
      <c r="W3646" s="3"/>
    </row>
    <row r="3647" spans="1:23" ht="35.1" customHeight="1" x14ac:dyDescent="0.25">
      <c r="A3647" s="27"/>
      <c r="B3647" s="27"/>
      <c r="C3647" s="3"/>
      <c r="D3647" s="4"/>
      <c r="E3647" s="28"/>
      <c r="F3647" s="28"/>
      <c r="G3647" s="28"/>
      <c r="H3647" s="28"/>
      <c r="I3647" s="28"/>
      <c r="J3647" s="28"/>
      <c r="K3647" s="28"/>
      <c r="L3647" s="28"/>
      <c r="M3647" s="28"/>
      <c r="N3647" s="28"/>
      <c r="O3647" s="28"/>
      <c r="T3647" s="28"/>
      <c r="U3647" s="61"/>
      <c r="V3647" s="3"/>
      <c r="W3647" s="3"/>
    </row>
    <row r="3648" spans="1:23" ht="35.1" customHeight="1" x14ac:dyDescent="0.25">
      <c r="A3648" s="27"/>
      <c r="B3648" s="27"/>
      <c r="C3648" s="3"/>
      <c r="D3648" s="4"/>
      <c r="E3648" s="28"/>
      <c r="F3648" s="28"/>
      <c r="G3648" s="28"/>
      <c r="H3648" s="28"/>
      <c r="I3648" s="28"/>
      <c r="J3648" s="28"/>
      <c r="K3648" s="28"/>
      <c r="L3648" s="28"/>
      <c r="M3648" s="28"/>
      <c r="N3648" s="28"/>
      <c r="O3648" s="28"/>
      <c r="T3648" s="28"/>
      <c r="U3648" s="61"/>
      <c r="V3648" s="3"/>
      <c r="W3648" s="3"/>
    </row>
    <row r="3649" spans="1:23" ht="35.1" customHeight="1" x14ac:dyDescent="0.25">
      <c r="A3649" s="27"/>
      <c r="B3649" s="27"/>
      <c r="C3649" s="3"/>
      <c r="D3649" s="4"/>
      <c r="E3649" s="28"/>
      <c r="F3649" s="28"/>
      <c r="G3649" s="28"/>
      <c r="H3649" s="28"/>
      <c r="I3649" s="28"/>
      <c r="J3649" s="28"/>
      <c r="K3649" s="28"/>
      <c r="L3649" s="28"/>
      <c r="M3649" s="28"/>
      <c r="N3649" s="28"/>
      <c r="O3649" s="28"/>
      <c r="T3649" s="28"/>
      <c r="U3649" s="61"/>
      <c r="V3649" s="3"/>
      <c r="W3649" s="3"/>
    </row>
    <row r="3650" spans="1:23" ht="35.1" customHeight="1" x14ac:dyDescent="0.25">
      <c r="A3650" s="27"/>
      <c r="B3650" s="27"/>
      <c r="C3650" s="3"/>
      <c r="D3650" s="4"/>
      <c r="E3650" s="28"/>
      <c r="F3650" s="28"/>
      <c r="G3650" s="28"/>
      <c r="H3650" s="28"/>
      <c r="I3650" s="28"/>
      <c r="J3650" s="28"/>
      <c r="K3650" s="28"/>
      <c r="L3650" s="28"/>
      <c r="M3650" s="28"/>
      <c r="N3650" s="28"/>
      <c r="O3650" s="28"/>
      <c r="T3650" s="28"/>
      <c r="U3650" s="61"/>
      <c r="V3650" s="3"/>
      <c r="W3650" s="3"/>
    </row>
    <row r="3651" spans="1:23" ht="35.1" customHeight="1" x14ac:dyDescent="0.25">
      <c r="A3651" s="27"/>
      <c r="B3651" s="27"/>
      <c r="C3651" s="3"/>
      <c r="D3651" s="4"/>
      <c r="E3651" s="28"/>
      <c r="F3651" s="28"/>
      <c r="G3651" s="28"/>
      <c r="H3651" s="28"/>
      <c r="I3651" s="28"/>
      <c r="J3651" s="28"/>
      <c r="K3651" s="28"/>
      <c r="L3651" s="28"/>
      <c r="M3651" s="28"/>
      <c r="N3651" s="28"/>
      <c r="O3651" s="28"/>
      <c r="T3651" s="28"/>
      <c r="U3651" s="61"/>
      <c r="V3651" s="3"/>
      <c r="W3651" s="3"/>
    </row>
    <row r="3652" spans="1:23" ht="35.1" customHeight="1" x14ac:dyDescent="0.25">
      <c r="A3652" s="27"/>
      <c r="B3652" s="27"/>
      <c r="C3652" s="3"/>
      <c r="D3652" s="4"/>
      <c r="E3652" s="28"/>
      <c r="F3652" s="28"/>
      <c r="G3652" s="28"/>
      <c r="H3652" s="28"/>
      <c r="I3652" s="28"/>
      <c r="J3652" s="28"/>
      <c r="K3652" s="28"/>
      <c r="L3652" s="28"/>
      <c r="M3652" s="28"/>
      <c r="N3652" s="28"/>
      <c r="O3652" s="28"/>
      <c r="T3652" s="28"/>
      <c r="U3652" s="61"/>
      <c r="V3652" s="3"/>
      <c r="W3652" s="3"/>
    </row>
    <row r="3653" spans="1:23" ht="35.1" customHeight="1" x14ac:dyDescent="0.25">
      <c r="A3653" s="27"/>
      <c r="B3653" s="27"/>
      <c r="C3653" s="3"/>
      <c r="D3653" s="4"/>
      <c r="E3653" s="28"/>
      <c r="F3653" s="28"/>
      <c r="G3653" s="28"/>
      <c r="H3653" s="28"/>
      <c r="I3653" s="28"/>
      <c r="J3653" s="28"/>
      <c r="K3653" s="28"/>
      <c r="L3653" s="28"/>
      <c r="M3653" s="28"/>
      <c r="N3653" s="28"/>
      <c r="O3653" s="28"/>
      <c r="T3653" s="28"/>
      <c r="U3653" s="61"/>
      <c r="V3653" s="3"/>
      <c r="W3653" s="3"/>
    </row>
    <row r="3654" spans="1:23" ht="35.1" customHeight="1" x14ac:dyDescent="0.25">
      <c r="A3654" s="27"/>
      <c r="B3654" s="27"/>
      <c r="C3654" s="3"/>
      <c r="D3654" s="4"/>
      <c r="E3654" s="28"/>
      <c r="F3654" s="28"/>
      <c r="G3654" s="28"/>
      <c r="H3654" s="28"/>
      <c r="I3654" s="28"/>
      <c r="J3654" s="28"/>
      <c r="K3654" s="28"/>
      <c r="L3654" s="28"/>
      <c r="M3654" s="28"/>
      <c r="N3654" s="28"/>
      <c r="O3654" s="28"/>
      <c r="T3654" s="28"/>
      <c r="U3654" s="61"/>
      <c r="V3654" s="3"/>
      <c r="W3654" s="3"/>
    </row>
    <row r="3655" spans="1:23" ht="35.1" customHeight="1" x14ac:dyDescent="0.25">
      <c r="A3655" s="27"/>
      <c r="B3655" s="27"/>
      <c r="C3655" s="3"/>
      <c r="D3655" s="4"/>
      <c r="E3655" s="28"/>
      <c r="F3655" s="28"/>
      <c r="G3655" s="28"/>
      <c r="H3655" s="28"/>
      <c r="I3655" s="28"/>
      <c r="J3655" s="28"/>
      <c r="K3655" s="28"/>
      <c r="L3655" s="28"/>
      <c r="M3655" s="28"/>
      <c r="N3655" s="28"/>
      <c r="O3655" s="28"/>
      <c r="T3655" s="28"/>
      <c r="U3655" s="61"/>
      <c r="V3655" s="3"/>
      <c r="W3655" s="3"/>
    </row>
    <row r="3656" spans="1:23" ht="35.1" customHeight="1" x14ac:dyDescent="0.25">
      <c r="A3656" s="27"/>
      <c r="B3656" s="27"/>
      <c r="C3656" s="3"/>
      <c r="D3656" s="4"/>
      <c r="E3656" s="28"/>
      <c r="F3656" s="28"/>
      <c r="G3656" s="28"/>
      <c r="H3656" s="28"/>
      <c r="I3656" s="28"/>
      <c r="J3656" s="28"/>
      <c r="K3656" s="28"/>
      <c r="L3656" s="28"/>
      <c r="M3656" s="28"/>
      <c r="N3656" s="28"/>
      <c r="O3656" s="28"/>
      <c r="T3656" s="28"/>
      <c r="U3656" s="61"/>
      <c r="V3656" s="3"/>
      <c r="W3656" s="3"/>
    </row>
    <row r="3657" spans="1:23" ht="35.1" customHeight="1" x14ac:dyDescent="0.25">
      <c r="A3657" s="27"/>
      <c r="B3657" s="27"/>
      <c r="C3657" s="3"/>
      <c r="D3657" s="4"/>
      <c r="E3657" s="28"/>
      <c r="F3657" s="28"/>
      <c r="G3657" s="28"/>
      <c r="H3657" s="28"/>
      <c r="I3657" s="28"/>
      <c r="J3657" s="28"/>
      <c r="K3657" s="28"/>
      <c r="L3657" s="28"/>
      <c r="M3657" s="28"/>
      <c r="N3657" s="28"/>
      <c r="O3657" s="28"/>
      <c r="T3657" s="28"/>
      <c r="U3657" s="61"/>
      <c r="V3657" s="3"/>
      <c r="W3657" s="3"/>
    </row>
    <row r="3658" spans="1:23" ht="35.1" customHeight="1" x14ac:dyDescent="0.25">
      <c r="A3658" s="27"/>
      <c r="B3658" s="27"/>
      <c r="C3658" s="3"/>
      <c r="D3658" s="4"/>
      <c r="E3658" s="28"/>
      <c r="F3658" s="28"/>
      <c r="G3658" s="28"/>
      <c r="H3658" s="28"/>
      <c r="I3658" s="28"/>
      <c r="J3658" s="28"/>
      <c r="K3658" s="28"/>
      <c r="L3658" s="28"/>
      <c r="M3658" s="28"/>
      <c r="N3658" s="28"/>
      <c r="O3658" s="28"/>
      <c r="T3658" s="28"/>
      <c r="U3658" s="61"/>
      <c r="V3658" s="3"/>
      <c r="W3658" s="3"/>
    </row>
    <row r="3659" spans="1:23" ht="35.1" customHeight="1" x14ac:dyDescent="0.25">
      <c r="A3659" s="27"/>
      <c r="B3659" s="27"/>
      <c r="C3659" s="3"/>
      <c r="D3659" s="4"/>
      <c r="E3659" s="28"/>
      <c r="F3659" s="28"/>
      <c r="G3659" s="28"/>
      <c r="H3659" s="28"/>
      <c r="I3659" s="28"/>
      <c r="J3659" s="28"/>
      <c r="K3659" s="28"/>
      <c r="L3659" s="28"/>
      <c r="M3659" s="28"/>
      <c r="N3659" s="28"/>
      <c r="O3659" s="28"/>
      <c r="T3659" s="28"/>
      <c r="U3659" s="61"/>
      <c r="V3659" s="3"/>
      <c r="W3659" s="3"/>
    </row>
    <row r="3660" spans="1:23" ht="35.1" customHeight="1" x14ac:dyDescent="0.25">
      <c r="A3660" s="27"/>
      <c r="B3660" s="27"/>
      <c r="C3660" s="3"/>
      <c r="D3660" s="4"/>
      <c r="E3660" s="28"/>
      <c r="F3660" s="28"/>
      <c r="G3660" s="28"/>
      <c r="H3660" s="28"/>
      <c r="I3660" s="28"/>
      <c r="J3660" s="28"/>
      <c r="K3660" s="28"/>
      <c r="L3660" s="28"/>
      <c r="M3660" s="28"/>
      <c r="N3660" s="28"/>
      <c r="O3660" s="28"/>
      <c r="T3660" s="28"/>
      <c r="U3660" s="61"/>
      <c r="V3660" s="3"/>
      <c r="W3660" s="3"/>
    </row>
    <row r="3661" spans="1:23" ht="35.1" customHeight="1" x14ac:dyDescent="0.25">
      <c r="A3661" s="27"/>
      <c r="B3661" s="27"/>
      <c r="C3661" s="3"/>
      <c r="D3661" s="4"/>
      <c r="E3661" s="28"/>
      <c r="F3661" s="28"/>
      <c r="G3661" s="28"/>
      <c r="H3661" s="28"/>
      <c r="I3661" s="28"/>
      <c r="J3661" s="28"/>
      <c r="K3661" s="28"/>
      <c r="L3661" s="28"/>
      <c r="M3661" s="28"/>
      <c r="N3661" s="28"/>
      <c r="O3661" s="28"/>
      <c r="T3661" s="28"/>
      <c r="U3661" s="61"/>
      <c r="V3661" s="3"/>
      <c r="W3661" s="3"/>
    </row>
    <row r="3662" spans="1:23" ht="35.1" customHeight="1" x14ac:dyDescent="0.25">
      <c r="A3662" s="27"/>
      <c r="B3662" s="27"/>
      <c r="C3662" s="3"/>
      <c r="D3662" s="4"/>
      <c r="E3662" s="28"/>
      <c r="F3662" s="28"/>
      <c r="G3662" s="28"/>
      <c r="H3662" s="28"/>
      <c r="I3662" s="28"/>
      <c r="J3662" s="28"/>
      <c r="K3662" s="28"/>
      <c r="L3662" s="28"/>
      <c r="M3662" s="28"/>
      <c r="N3662" s="28"/>
      <c r="O3662" s="28"/>
      <c r="T3662" s="28"/>
      <c r="U3662" s="61"/>
      <c r="V3662" s="3"/>
      <c r="W3662" s="3"/>
    </row>
    <row r="3663" spans="1:23" ht="35.1" customHeight="1" x14ac:dyDescent="0.25">
      <c r="A3663" s="27"/>
      <c r="B3663" s="27"/>
      <c r="C3663" s="3"/>
      <c r="D3663" s="4"/>
      <c r="E3663" s="28"/>
      <c r="F3663" s="28"/>
      <c r="G3663" s="28"/>
      <c r="H3663" s="28"/>
      <c r="I3663" s="28"/>
      <c r="J3663" s="28"/>
      <c r="K3663" s="28"/>
      <c r="L3663" s="28"/>
      <c r="M3663" s="28"/>
      <c r="N3663" s="28"/>
      <c r="O3663" s="28"/>
      <c r="T3663" s="28"/>
      <c r="U3663" s="61"/>
      <c r="V3663" s="3"/>
      <c r="W3663" s="3"/>
    </row>
    <row r="3664" spans="1:23" ht="35.1" customHeight="1" x14ac:dyDescent="0.25">
      <c r="A3664" s="27"/>
      <c r="B3664" s="27"/>
      <c r="C3664" s="3"/>
      <c r="D3664" s="4"/>
      <c r="E3664" s="28"/>
      <c r="F3664" s="28"/>
      <c r="G3664" s="28"/>
      <c r="H3664" s="28"/>
      <c r="I3664" s="28"/>
      <c r="J3664" s="28"/>
      <c r="K3664" s="28"/>
      <c r="L3664" s="28"/>
      <c r="M3664" s="28"/>
      <c r="N3664" s="28"/>
      <c r="O3664" s="28"/>
      <c r="T3664" s="28"/>
      <c r="U3664" s="61"/>
      <c r="V3664" s="3"/>
      <c r="W3664" s="3"/>
    </row>
    <row r="3665" spans="1:23" ht="35.1" customHeight="1" x14ac:dyDescent="0.25">
      <c r="A3665" s="27"/>
      <c r="B3665" s="27"/>
      <c r="C3665" s="3"/>
      <c r="D3665" s="4"/>
      <c r="E3665" s="28"/>
      <c r="F3665" s="28"/>
      <c r="G3665" s="28"/>
      <c r="H3665" s="28"/>
      <c r="I3665" s="28"/>
      <c r="J3665" s="28"/>
      <c r="K3665" s="28"/>
      <c r="L3665" s="28"/>
      <c r="M3665" s="28"/>
      <c r="N3665" s="28"/>
      <c r="O3665" s="28"/>
      <c r="T3665" s="28"/>
      <c r="U3665" s="61"/>
      <c r="V3665" s="3"/>
      <c r="W3665" s="3"/>
    </row>
    <row r="3666" spans="1:23" ht="35.1" customHeight="1" x14ac:dyDescent="0.25">
      <c r="A3666" s="27"/>
      <c r="B3666" s="27"/>
      <c r="C3666" s="3"/>
      <c r="D3666" s="4"/>
      <c r="E3666" s="28"/>
      <c r="F3666" s="28"/>
      <c r="G3666" s="28"/>
      <c r="H3666" s="28"/>
      <c r="I3666" s="28"/>
      <c r="J3666" s="28"/>
      <c r="K3666" s="28"/>
      <c r="L3666" s="28"/>
      <c r="M3666" s="28"/>
      <c r="N3666" s="28"/>
      <c r="O3666" s="28"/>
      <c r="T3666" s="28"/>
      <c r="U3666" s="61"/>
      <c r="V3666" s="3"/>
      <c r="W3666" s="3"/>
    </row>
    <row r="3667" spans="1:23" ht="35.1" customHeight="1" x14ac:dyDescent="0.25">
      <c r="A3667" s="27"/>
      <c r="B3667" s="27"/>
      <c r="C3667" s="3"/>
      <c r="D3667" s="4"/>
      <c r="E3667" s="28"/>
      <c r="F3667" s="28"/>
      <c r="G3667" s="28"/>
      <c r="H3667" s="28"/>
      <c r="I3667" s="28"/>
      <c r="J3667" s="28"/>
      <c r="K3667" s="28"/>
      <c r="L3667" s="28"/>
      <c r="M3667" s="28"/>
      <c r="N3667" s="28"/>
      <c r="O3667" s="28"/>
      <c r="T3667" s="28"/>
      <c r="U3667" s="61"/>
      <c r="V3667" s="3"/>
      <c r="W3667" s="3"/>
    </row>
    <row r="3668" spans="1:23" ht="35.1" customHeight="1" x14ac:dyDescent="0.25">
      <c r="A3668" s="27"/>
      <c r="B3668" s="27"/>
      <c r="C3668" s="3"/>
      <c r="D3668" s="4"/>
      <c r="E3668" s="28"/>
      <c r="F3668" s="28"/>
      <c r="G3668" s="28"/>
      <c r="H3668" s="28"/>
      <c r="I3668" s="28"/>
      <c r="J3668" s="28"/>
      <c r="K3668" s="28"/>
      <c r="L3668" s="28"/>
      <c r="M3668" s="28"/>
      <c r="N3668" s="28"/>
      <c r="O3668" s="28"/>
      <c r="T3668" s="28"/>
      <c r="U3668" s="61"/>
      <c r="V3668" s="3"/>
      <c r="W3668" s="3"/>
    </row>
    <row r="3669" spans="1:23" ht="35.1" customHeight="1" x14ac:dyDescent="0.25">
      <c r="A3669" s="27"/>
      <c r="B3669" s="27"/>
      <c r="C3669" s="3"/>
      <c r="D3669" s="4"/>
      <c r="E3669" s="28"/>
      <c r="F3669" s="28"/>
      <c r="G3669" s="28"/>
      <c r="H3669" s="28"/>
      <c r="I3669" s="28"/>
      <c r="J3669" s="28"/>
      <c r="K3669" s="28"/>
      <c r="L3669" s="28"/>
      <c r="M3669" s="28"/>
      <c r="N3669" s="28"/>
      <c r="O3669" s="28"/>
      <c r="T3669" s="28"/>
      <c r="U3669" s="61"/>
      <c r="V3669" s="3"/>
      <c r="W3669" s="3"/>
    </row>
    <row r="3670" spans="1:23" ht="35.1" customHeight="1" x14ac:dyDescent="0.25">
      <c r="A3670" s="27"/>
      <c r="B3670" s="27"/>
      <c r="C3670" s="3"/>
      <c r="D3670" s="4"/>
      <c r="E3670" s="28"/>
      <c r="F3670" s="28"/>
      <c r="G3670" s="28"/>
      <c r="H3670" s="28"/>
      <c r="I3670" s="28"/>
      <c r="J3670" s="28"/>
      <c r="K3670" s="28"/>
      <c r="L3670" s="28"/>
      <c r="M3670" s="28"/>
      <c r="N3670" s="28"/>
      <c r="O3670" s="28"/>
      <c r="T3670" s="28"/>
      <c r="U3670" s="61"/>
      <c r="V3670" s="3"/>
      <c r="W3670" s="3"/>
    </row>
    <row r="3671" spans="1:23" ht="35.1" customHeight="1" x14ac:dyDescent="0.25">
      <c r="A3671" s="27"/>
      <c r="B3671" s="27"/>
      <c r="C3671" s="3"/>
      <c r="D3671" s="4"/>
      <c r="E3671" s="28"/>
      <c r="F3671" s="28"/>
      <c r="G3671" s="28"/>
      <c r="H3671" s="28"/>
      <c r="I3671" s="28"/>
      <c r="J3671" s="28"/>
      <c r="K3671" s="28"/>
      <c r="L3671" s="28"/>
      <c r="M3671" s="28"/>
      <c r="N3671" s="28"/>
      <c r="O3671" s="28"/>
      <c r="T3671" s="28"/>
      <c r="U3671" s="61"/>
      <c r="V3671" s="3"/>
      <c r="W3671" s="3"/>
    </row>
    <row r="3672" spans="1:23" ht="35.1" customHeight="1" x14ac:dyDescent="0.25">
      <c r="A3672" s="27"/>
      <c r="B3672" s="27"/>
      <c r="C3672" s="3"/>
      <c r="D3672" s="4"/>
      <c r="E3672" s="28"/>
      <c r="F3672" s="28"/>
      <c r="G3672" s="28"/>
      <c r="H3672" s="28"/>
      <c r="I3672" s="28"/>
      <c r="J3672" s="28"/>
      <c r="K3672" s="28"/>
      <c r="L3672" s="28"/>
      <c r="M3672" s="28"/>
      <c r="N3672" s="28"/>
      <c r="O3672" s="28"/>
      <c r="T3672" s="28"/>
      <c r="U3672" s="61"/>
      <c r="V3672" s="3"/>
      <c r="W3672" s="3"/>
    </row>
    <row r="3673" spans="1:23" ht="35.1" customHeight="1" x14ac:dyDescent="0.25">
      <c r="A3673" s="27"/>
      <c r="B3673" s="27"/>
      <c r="C3673" s="3"/>
      <c r="D3673" s="4"/>
      <c r="E3673" s="28"/>
      <c r="F3673" s="28"/>
      <c r="G3673" s="28"/>
      <c r="H3673" s="28"/>
      <c r="I3673" s="28"/>
      <c r="J3673" s="28"/>
      <c r="K3673" s="28"/>
      <c r="L3673" s="28"/>
      <c r="M3673" s="28"/>
      <c r="N3673" s="28"/>
      <c r="O3673" s="28"/>
      <c r="T3673" s="28"/>
      <c r="U3673" s="61"/>
      <c r="V3673" s="3"/>
      <c r="W3673" s="3"/>
    </row>
    <row r="3674" spans="1:23" ht="35.1" customHeight="1" x14ac:dyDescent="0.25">
      <c r="A3674" s="27"/>
      <c r="B3674" s="27"/>
      <c r="C3674" s="3"/>
      <c r="D3674" s="4"/>
      <c r="E3674" s="28"/>
      <c r="F3674" s="28"/>
      <c r="G3674" s="28"/>
      <c r="H3674" s="28"/>
      <c r="I3674" s="28"/>
      <c r="J3674" s="28"/>
      <c r="K3674" s="28"/>
      <c r="L3674" s="28"/>
      <c r="M3674" s="28"/>
      <c r="N3674" s="28"/>
      <c r="O3674" s="28"/>
      <c r="T3674" s="28"/>
      <c r="U3674" s="61"/>
      <c r="V3674" s="3"/>
      <c r="W3674" s="3"/>
    </row>
    <row r="3675" spans="1:23" ht="35.1" customHeight="1" x14ac:dyDescent="0.25">
      <c r="A3675" s="27"/>
      <c r="B3675" s="27"/>
      <c r="C3675" s="3"/>
      <c r="D3675" s="4"/>
      <c r="E3675" s="28"/>
      <c r="F3675" s="28"/>
      <c r="G3675" s="28"/>
      <c r="H3675" s="28"/>
      <c r="I3675" s="28"/>
      <c r="J3675" s="28"/>
      <c r="K3675" s="28"/>
      <c r="L3675" s="28"/>
      <c r="M3675" s="28"/>
      <c r="N3675" s="28"/>
      <c r="O3675" s="28"/>
      <c r="T3675" s="28"/>
      <c r="U3675" s="61"/>
      <c r="V3675" s="3"/>
      <c r="W3675" s="3"/>
    </row>
    <row r="3676" spans="1:23" ht="35.1" customHeight="1" x14ac:dyDescent="0.25">
      <c r="A3676" s="27"/>
      <c r="B3676" s="27"/>
      <c r="C3676" s="3"/>
      <c r="D3676" s="4"/>
      <c r="E3676" s="28"/>
      <c r="F3676" s="28"/>
      <c r="G3676" s="28"/>
      <c r="H3676" s="28"/>
      <c r="I3676" s="28"/>
      <c r="J3676" s="28"/>
      <c r="K3676" s="28"/>
      <c r="L3676" s="28"/>
      <c r="M3676" s="28"/>
      <c r="N3676" s="28"/>
      <c r="O3676" s="28"/>
      <c r="T3676" s="28"/>
      <c r="U3676" s="61"/>
      <c r="V3676" s="3"/>
      <c r="W3676" s="3"/>
    </row>
    <row r="3677" spans="1:23" ht="35.1" customHeight="1" x14ac:dyDescent="0.25">
      <c r="A3677" s="27"/>
      <c r="B3677" s="27"/>
      <c r="C3677" s="3"/>
      <c r="D3677" s="4"/>
      <c r="E3677" s="28"/>
      <c r="F3677" s="28"/>
      <c r="G3677" s="28"/>
      <c r="H3677" s="28"/>
      <c r="I3677" s="28"/>
      <c r="J3677" s="28"/>
      <c r="K3677" s="28"/>
      <c r="L3677" s="28"/>
      <c r="M3677" s="28"/>
      <c r="N3677" s="28"/>
      <c r="O3677" s="28"/>
      <c r="T3677" s="28"/>
      <c r="U3677" s="61"/>
      <c r="V3677" s="3"/>
      <c r="W3677" s="3"/>
    </row>
    <row r="3678" spans="1:23" ht="35.1" customHeight="1" x14ac:dyDescent="0.25">
      <c r="A3678" s="27"/>
      <c r="B3678" s="27"/>
      <c r="C3678" s="3"/>
      <c r="D3678" s="4"/>
      <c r="E3678" s="28"/>
      <c r="F3678" s="28"/>
      <c r="G3678" s="28"/>
      <c r="H3678" s="28"/>
      <c r="I3678" s="28"/>
      <c r="J3678" s="28"/>
      <c r="K3678" s="28"/>
      <c r="L3678" s="28"/>
      <c r="M3678" s="28"/>
      <c r="N3678" s="28"/>
      <c r="O3678" s="28"/>
      <c r="T3678" s="28"/>
      <c r="U3678" s="61"/>
      <c r="V3678" s="3"/>
      <c r="W3678" s="3"/>
    </row>
    <row r="3679" spans="1:23" ht="35.1" customHeight="1" x14ac:dyDescent="0.25">
      <c r="A3679" s="27"/>
      <c r="B3679" s="27"/>
      <c r="C3679" s="3"/>
      <c r="D3679" s="4"/>
      <c r="E3679" s="28"/>
      <c r="F3679" s="28"/>
      <c r="G3679" s="28"/>
      <c r="H3679" s="28"/>
      <c r="I3679" s="28"/>
      <c r="J3679" s="28"/>
      <c r="K3679" s="28"/>
      <c r="L3679" s="28"/>
      <c r="M3679" s="28"/>
      <c r="N3679" s="28"/>
      <c r="O3679" s="28"/>
      <c r="T3679" s="28"/>
      <c r="U3679" s="61"/>
      <c r="V3679" s="3"/>
      <c r="W3679" s="3"/>
    </row>
    <row r="3680" spans="1:23" ht="35.1" customHeight="1" x14ac:dyDescent="0.25">
      <c r="A3680" s="27"/>
      <c r="B3680" s="27"/>
      <c r="C3680" s="3"/>
      <c r="D3680" s="4"/>
      <c r="E3680" s="28"/>
      <c r="F3680" s="28"/>
      <c r="G3680" s="28"/>
      <c r="H3680" s="28"/>
      <c r="I3680" s="28"/>
      <c r="J3680" s="28"/>
      <c r="K3680" s="28"/>
      <c r="L3680" s="28"/>
      <c r="M3680" s="28"/>
      <c r="N3680" s="28"/>
      <c r="O3680" s="28"/>
      <c r="T3680" s="28"/>
      <c r="U3680" s="61"/>
      <c r="V3680" s="3"/>
      <c r="W3680" s="3"/>
    </row>
    <row r="3681" spans="1:23" ht="35.1" customHeight="1" x14ac:dyDescent="0.25">
      <c r="A3681" s="27"/>
      <c r="B3681" s="27"/>
      <c r="C3681" s="3"/>
      <c r="D3681" s="4"/>
      <c r="E3681" s="28"/>
      <c r="F3681" s="28"/>
      <c r="G3681" s="28"/>
      <c r="H3681" s="28"/>
      <c r="I3681" s="28"/>
      <c r="J3681" s="28"/>
      <c r="K3681" s="28"/>
      <c r="L3681" s="28"/>
      <c r="M3681" s="28"/>
      <c r="N3681" s="28"/>
      <c r="O3681" s="28"/>
      <c r="T3681" s="28"/>
      <c r="U3681" s="61"/>
      <c r="V3681" s="3"/>
      <c r="W3681" s="3"/>
    </row>
    <row r="3682" spans="1:23" ht="35.1" customHeight="1" x14ac:dyDescent="0.25">
      <c r="A3682" s="27"/>
      <c r="B3682" s="27"/>
      <c r="C3682" s="3"/>
      <c r="D3682" s="4"/>
      <c r="E3682" s="28"/>
      <c r="F3682" s="28"/>
      <c r="G3682" s="28"/>
      <c r="H3682" s="28"/>
      <c r="I3682" s="28"/>
      <c r="J3682" s="28"/>
      <c r="K3682" s="28"/>
      <c r="L3682" s="28"/>
      <c r="M3682" s="28"/>
      <c r="N3682" s="28"/>
      <c r="O3682" s="28"/>
      <c r="T3682" s="28"/>
      <c r="U3682" s="61"/>
      <c r="V3682" s="3"/>
      <c r="W3682" s="3"/>
    </row>
    <row r="3683" spans="1:23" ht="35.1" customHeight="1" x14ac:dyDescent="0.25">
      <c r="A3683" s="27"/>
      <c r="B3683" s="27"/>
      <c r="C3683" s="3"/>
      <c r="D3683" s="4"/>
      <c r="E3683" s="28"/>
      <c r="F3683" s="28"/>
      <c r="G3683" s="28"/>
      <c r="H3683" s="28"/>
      <c r="I3683" s="28"/>
      <c r="J3683" s="28"/>
      <c r="K3683" s="28"/>
      <c r="L3683" s="28"/>
      <c r="M3683" s="28"/>
      <c r="N3683" s="28"/>
      <c r="O3683" s="28"/>
      <c r="T3683" s="28"/>
      <c r="U3683" s="61"/>
      <c r="V3683" s="3"/>
      <c r="W3683" s="3"/>
    </row>
    <row r="3684" spans="1:23" ht="35.1" customHeight="1" x14ac:dyDescent="0.25">
      <c r="A3684" s="27"/>
      <c r="B3684" s="27"/>
      <c r="C3684" s="3"/>
      <c r="D3684" s="4"/>
      <c r="E3684" s="28"/>
      <c r="F3684" s="28"/>
      <c r="G3684" s="28"/>
      <c r="H3684" s="28"/>
      <c r="I3684" s="28"/>
      <c r="J3684" s="28"/>
      <c r="K3684" s="28"/>
      <c r="L3684" s="28"/>
      <c r="M3684" s="28"/>
      <c r="N3684" s="28"/>
      <c r="O3684" s="28"/>
      <c r="T3684" s="28"/>
      <c r="U3684" s="61"/>
      <c r="V3684" s="3"/>
      <c r="W3684" s="3"/>
    </row>
    <row r="3685" spans="1:23" ht="35.1" customHeight="1" x14ac:dyDescent="0.25">
      <c r="A3685" s="27"/>
      <c r="B3685" s="27"/>
      <c r="C3685" s="3"/>
      <c r="D3685" s="4"/>
      <c r="E3685" s="28"/>
      <c r="F3685" s="28"/>
      <c r="G3685" s="28"/>
      <c r="H3685" s="28"/>
      <c r="I3685" s="28"/>
      <c r="J3685" s="28"/>
      <c r="K3685" s="28"/>
      <c r="L3685" s="28"/>
      <c r="M3685" s="28"/>
      <c r="N3685" s="28"/>
      <c r="O3685" s="28"/>
      <c r="T3685" s="28"/>
      <c r="U3685" s="61"/>
      <c r="V3685" s="3"/>
      <c r="W3685" s="3"/>
    </row>
    <row r="3686" spans="1:23" ht="35.1" customHeight="1" x14ac:dyDescent="0.25">
      <c r="A3686" s="27"/>
      <c r="B3686" s="27"/>
      <c r="C3686" s="3"/>
      <c r="D3686" s="4"/>
      <c r="E3686" s="28"/>
      <c r="F3686" s="28"/>
      <c r="G3686" s="28"/>
      <c r="H3686" s="28"/>
      <c r="I3686" s="28"/>
      <c r="J3686" s="28"/>
      <c r="K3686" s="28"/>
      <c r="L3686" s="28"/>
      <c r="M3686" s="28"/>
      <c r="N3686" s="28"/>
      <c r="O3686" s="28"/>
      <c r="T3686" s="28"/>
      <c r="U3686" s="61"/>
      <c r="V3686" s="3"/>
      <c r="W3686" s="3"/>
    </row>
    <row r="3687" spans="1:23" ht="35.1" customHeight="1" x14ac:dyDescent="0.25">
      <c r="A3687" s="27"/>
      <c r="B3687" s="27"/>
      <c r="C3687" s="3"/>
      <c r="D3687" s="4"/>
      <c r="E3687" s="28"/>
      <c r="F3687" s="28"/>
      <c r="G3687" s="28"/>
      <c r="H3687" s="28"/>
      <c r="I3687" s="28"/>
      <c r="J3687" s="28"/>
      <c r="K3687" s="28"/>
      <c r="L3687" s="28"/>
      <c r="M3687" s="28"/>
      <c r="N3687" s="28"/>
      <c r="O3687" s="28"/>
      <c r="T3687" s="28"/>
      <c r="U3687" s="61"/>
      <c r="V3687" s="3"/>
      <c r="W3687" s="3"/>
    </row>
    <row r="3688" spans="1:23" ht="35.1" customHeight="1" x14ac:dyDescent="0.25">
      <c r="A3688" s="27"/>
      <c r="B3688" s="27"/>
      <c r="C3688" s="3"/>
      <c r="D3688" s="4"/>
      <c r="E3688" s="28"/>
      <c r="F3688" s="28"/>
      <c r="G3688" s="28"/>
      <c r="H3688" s="28"/>
      <c r="I3688" s="28"/>
      <c r="J3688" s="28"/>
      <c r="K3688" s="28"/>
      <c r="L3688" s="28"/>
      <c r="M3688" s="28"/>
      <c r="N3688" s="28"/>
      <c r="O3688" s="28"/>
      <c r="T3688" s="28"/>
      <c r="U3688" s="61"/>
      <c r="V3688" s="3"/>
      <c r="W3688" s="3"/>
    </row>
    <row r="3689" spans="1:23" ht="35.1" customHeight="1" x14ac:dyDescent="0.25">
      <c r="A3689" s="27"/>
      <c r="B3689" s="27"/>
      <c r="C3689" s="3"/>
      <c r="D3689" s="4"/>
      <c r="E3689" s="28"/>
      <c r="F3689" s="28"/>
      <c r="G3689" s="28"/>
      <c r="H3689" s="28"/>
      <c r="I3689" s="28"/>
      <c r="J3689" s="28"/>
      <c r="K3689" s="28"/>
      <c r="L3689" s="28"/>
      <c r="M3689" s="28"/>
      <c r="N3689" s="28"/>
      <c r="O3689" s="28"/>
      <c r="T3689" s="28"/>
      <c r="U3689" s="61"/>
      <c r="V3689" s="3"/>
      <c r="W3689" s="3"/>
    </row>
    <row r="3690" spans="1:23" ht="35.1" customHeight="1" x14ac:dyDescent="0.25">
      <c r="A3690" s="27"/>
      <c r="B3690" s="27"/>
      <c r="C3690" s="3"/>
      <c r="D3690" s="4"/>
      <c r="E3690" s="28"/>
      <c r="F3690" s="28"/>
      <c r="G3690" s="28"/>
      <c r="H3690" s="28"/>
      <c r="I3690" s="28"/>
      <c r="J3690" s="28"/>
      <c r="K3690" s="28"/>
      <c r="L3690" s="28"/>
      <c r="M3690" s="28"/>
      <c r="N3690" s="28"/>
      <c r="O3690" s="28"/>
      <c r="T3690" s="28"/>
      <c r="U3690" s="61"/>
      <c r="V3690" s="3"/>
      <c r="W3690" s="3"/>
    </row>
    <row r="3691" spans="1:23" ht="35.1" customHeight="1" x14ac:dyDescent="0.25">
      <c r="A3691" s="27"/>
      <c r="B3691" s="27"/>
      <c r="C3691" s="3"/>
      <c r="D3691" s="4"/>
      <c r="E3691" s="28"/>
      <c r="F3691" s="28"/>
      <c r="G3691" s="28"/>
      <c r="H3691" s="28"/>
      <c r="I3691" s="28"/>
      <c r="J3691" s="28"/>
      <c r="K3691" s="28"/>
      <c r="L3691" s="28"/>
      <c r="M3691" s="28"/>
      <c r="N3691" s="28"/>
      <c r="O3691" s="28"/>
      <c r="T3691" s="28"/>
      <c r="U3691" s="61"/>
      <c r="V3691" s="3"/>
      <c r="W3691" s="3"/>
    </row>
    <row r="3692" spans="1:23" ht="35.1" customHeight="1" x14ac:dyDescent="0.25">
      <c r="A3692" s="27"/>
      <c r="B3692" s="27"/>
      <c r="C3692" s="3"/>
      <c r="D3692" s="4"/>
      <c r="E3692" s="28"/>
      <c r="F3692" s="28"/>
      <c r="G3692" s="28"/>
      <c r="H3692" s="28"/>
      <c r="I3692" s="28"/>
      <c r="J3692" s="28"/>
      <c r="K3692" s="28"/>
      <c r="L3692" s="28"/>
      <c r="M3692" s="28"/>
      <c r="N3692" s="28"/>
      <c r="O3692" s="28"/>
      <c r="T3692" s="28"/>
      <c r="U3692" s="61"/>
      <c r="V3692" s="3"/>
      <c r="W3692" s="3"/>
    </row>
    <row r="3693" spans="1:23" ht="35.1" customHeight="1" x14ac:dyDescent="0.25">
      <c r="A3693" s="27"/>
      <c r="B3693" s="27"/>
      <c r="C3693" s="3"/>
      <c r="D3693" s="4"/>
      <c r="E3693" s="28"/>
      <c r="F3693" s="28"/>
      <c r="G3693" s="28"/>
      <c r="H3693" s="28"/>
      <c r="I3693" s="28"/>
      <c r="J3693" s="28"/>
      <c r="K3693" s="28"/>
      <c r="L3693" s="28"/>
      <c r="M3693" s="28"/>
      <c r="N3693" s="28"/>
      <c r="O3693" s="28"/>
      <c r="T3693" s="28"/>
      <c r="U3693" s="61"/>
      <c r="V3693" s="3"/>
      <c r="W3693" s="3"/>
    </row>
    <row r="3694" spans="1:23" ht="35.1" customHeight="1" x14ac:dyDescent="0.25">
      <c r="A3694" s="27"/>
      <c r="B3694" s="27"/>
      <c r="C3694" s="3"/>
      <c r="D3694" s="4"/>
      <c r="E3694" s="28"/>
      <c r="F3694" s="28"/>
      <c r="G3694" s="28"/>
      <c r="H3694" s="28"/>
      <c r="I3694" s="28"/>
      <c r="J3694" s="28"/>
      <c r="K3694" s="28"/>
      <c r="L3694" s="28"/>
      <c r="M3694" s="28"/>
      <c r="N3694" s="28"/>
      <c r="O3694" s="28"/>
      <c r="T3694" s="28"/>
      <c r="U3694" s="61"/>
      <c r="V3694" s="3"/>
      <c r="W3694" s="3"/>
    </row>
    <row r="3695" spans="1:23" ht="35.1" customHeight="1" x14ac:dyDescent="0.25">
      <c r="A3695" s="27"/>
      <c r="B3695" s="27"/>
      <c r="C3695" s="3"/>
      <c r="D3695" s="4"/>
      <c r="E3695" s="28"/>
      <c r="F3695" s="28"/>
      <c r="G3695" s="28"/>
      <c r="H3695" s="28"/>
      <c r="I3695" s="28"/>
      <c r="J3695" s="28"/>
      <c r="K3695" s="28"/>
      <c r="L3695" s="28"/>
      <c r="M3695" s="28"/>
      <c r="N3695" s="28"/>
      <c r="O3695" s="28"/>
      <c r="T3695" s="28"/>
      <c r="U3695" s="61"/>
      <c r="V3695" s="3"/>
      <c r="W3695" s="3"/>
    </row>
    <row r="3696" spans="1:23" ht="35.1" customHeight="1" x14ac:dyDescent="0.25">
      <c r="A3696" s="27"/>
      <c r="B3696" s="27"/>
      <c r="C3696" s="3"/>
      <c r="D3696" s="4"/>
      <c r="E3696" s="28"/>
      <c r="F3696" s="28"/>
      <c r="G3696" s="28"/>
      <c r="H3696" s="28"/>
      <c r="I3696" s="28"/>
      <c r="J3696" s="28"/>
      <c r="K3696" s="28"/>
      <c r="L3696" s="28"/>
      <c r="M3696" s="28"/>
      <c r="N3696" s="28"/>
      <c r="O3696" s="28"/>
      <c r="T3696" s="28"/>
      <c r="U3696" s="61"/>
      <c r="V3696" s="3"/>
      <c r="W3696" s="3"/>
    </row>
    <row r="3697" spans="1:23" ht="35.1" customHeight="1" x14ac:dyDescent="0.25">
      <c r="A3697" s="27"/>
      <c r="B3697" s="27"/>
      <c r="C3697" s="3"/>
      <c r="D3697" s="4"/>
      <c r="E3697" s="28"/>
      <c r="F3697" s="28"/>
      <c r="G3697" s="28"/>
      <c r="H3697" s="28"/>
      <c r="I3697" s="28"/>
      <c r="J3697" s="28"/>
      <c r="K3697" s="28"/>
      <c r="L3697" s="28"/>
      <c r="M3697" s="28"/>
      <c r="N3697" s="28"/>
      <c r="O3697" s="28"/>
      <c r="T3697" s="28"/>
      <c r="U3697" s="61"/>
      <c r="V3697" s="3"/>
      <c r="W3697" s="3"/>
    </row>
    <row r="3698" spans="1:23" ht="35.1" customHeight="1" x14ac:dyDescent="0.25">
      <c r="A3698" s="27"/>
      <c r="B3698" s="27"/>
      <c r="C3698" s="3"/>
      <c r="D3698" s="4"/>
      <c r="E3698" s="28"/>
      <c r="F3698" s="28"/>
      <c r="G3698" s="28"/>
      <c r="H3698" s="28"/>
      <c r="I3698" s="28"/>
      <c r="J3698" s="28"/>
      <c r="K3698" s="28"/>
      <c r="L3698" s="28"/>
      <c r="M3698" s="28"/>
      <c r="N3698" s="28"/>
      <c r="O3698" s="28"/>
      <c r="T3698" s="28"/>
      <c r="U3698" s="61"/>
      <c r="V3698" s="3"/>
      <c r="W3698" s="3"/>
    </row>
    <row r="3699" spans="1:23" ht="35.1" customHeight="1" x14ac:dyDescent="0.25">
      <c r="A3699" s="27"/>
      <c r="B3699" s="27"/>
      <c r="C3699" s="3"/>
      <c r="D3699" s="4"/>
      <c r="E3699" s="28"/>
      <c r="F3699" s="28"/>
      <c r="G3699" s="28"/>
      <c r="H3699" s="28"/>
      <c r="I3699" s="28"/>
      <c r="J3699" s="28"/>
      <c r="K3699" s="28"/>
      <c r="L3699" s="28"/>
      <c r="M3699" s="28"/>
      <c r="N3699" s="28"/>
      <c r="O3699" s="28"/>
      <c r="T3699" s="28"/>
      <c r="U3699" s="61"/>
      <c r="V3699" s="3"/>
      <c r="W3699" s="3"/>
    </row>
    <row r="3700" spans="1:23" ht="35.1" customHeight="1" x14ac:dyDescent="0.25">
      <c r="A3700" s="27"/>
      <c r="B3700" s="27"/>
      <c r="C3700" s="3"/>
      <c r="D3700" s="4"/>
      <c r="E3700" s="28"/>
      <c r="F3700" s="28"/>
      <c r="G3700" s="28"/>
      <c r="H3700" s="28"/>
      <c r="I3700" s="28"/>
      <c r="J3700" s="28"/>
      <c r="K3700" s="28"/>
      <c r="L3700" s="28"/>
      <c r="M3700" s="28"/>
      <c r="N3700" s="28"/>
      <c r="O3700" s="28"/>
      <c r="T3700" s="28"/>
      <c r="U3700" s="61"/>
      <c r="V3700" s="3"/>
      <c r="W3700" s="3"/>
    </row>
    <row r="3701" spans="1:23" ht="35.1" customHeight="1" x14ac:dyDescent="0.25">
      <c r="A3701" s="27"/>
      <c r="B3701" s="27"/>
      <c r="C3701" s="3"/>
      <c r="D3701" s="4"/>
      <c r="E3701" s="28"/>
      <c r="F3701" s="28"/>
      <c r="G3701" s="28"/>
      <c r="H3701" s="28"/>
      <c r="I3701" s="28"/>
      <c r="J3701" s="28"/>
      <c r="K3701" s="28"/>
      <c r="L3701" s="28"/>
      <c r="M3701" s="28"/>
      <c r="N3701" s="28"/>
      <c r="O3701" s="28"/>
      <c r="T3701" s="28"/>
      <c r="U3701" s="61"/>
      <c r="V3701" s="3"/>
      <c r="W3701" s="3"/>
    </row>
    <row r="3702" spans="1:23" ht="35.1" customHeight="1" x14ac:dyDescent="0.25">
      <c r="A3702" s="27"/>
      <c r="B3702" s="27"/>
      <c r="C3702" s="3"/>
      <c r="D3702" s="4"/>
      <c r="E3702" s="28"/>
      <c r="F3702" s="28"/>
      <c r="G3702" s="28"/>
      <c r="H3702" s="28"/>
      <c r="I3702" s="28"/>
      <c r="J3702" s="28"/>
      <c r="K3702" s="28"/>
      <c r="L3702" s="28"/>
      <c r="M3702" s="28"/>
      <c r="N3702" s="28"/>
      <c r="O3702" s="28"/>
      <c r="T3702" s="28"/>
      <c r="U3702" s="61"/>
      <c r="V3702" s="3"/>
      <c r="W3702" s="3"/>
    </row>
    <row r="3703" spans="1:23" ht="35.1" customHeight="1" x14ac:dyDescent="0.25">
      <c r="A3703" s="27"/>
      <c r="B3703" s="27"/>
      <c r="C3703" s="3"/>
      <c r="D3703" s="4"/>
      <c r="E3703" s="28"/>
      <c r="F3703" s="28"/>
      <c r="G3703" s="28"/>
      <c r="H3703" s="28"/>
      <c r="I3703" s="28"/>
      <c r="J3703" s="28"/>
      <c r="K3703" s="28"/>
      <c r="L3703" s="28"/>
      <c r="M3703" s="28"/>
      <c r="N3703" s="28"/>
      <c r="O3703" s="28"/>
      <c r="T3703" s="28"/>
      <c r="U3703" s="61"/>
      <c r="V3703" s="3"/>
      <c r="W3703" s="3"/>
    </row>
    <row r="3704" spans="1:23" ht="35.1" customHeight="1" x14ac:dyDescent="0.25">
      <c r="A3704" s="27"/>
      <c r="B3704" s="27"/>
      <c r="C3704" s="3"/>
      <c r="D3704" s="4"/>
      <c r="E3704" s="28"/>
      <c r="F3704" s="28"/>
      <c r="G3704" s="28"/>
      <c r="H3704" s="28"/>
      <c r="I3704" s="28"/>
      <c r="J3704" s="28"/>
      <c r="K3704" s="28"/>
      <c r="L3704" s="28"/>
      <c r="M3704" s="28"/>
      <c r="N3704" s="28"/>
      <c r="O3704" s="28"/>
      <c r="T3704" s="28"/>
      <c r="U3704" s="61"/>
      <c r="V3704" s="3"/>
      <c r="W3704" s="3"/>
    </row>
    <row r="3705" spans="1:23" ht="35.1" customHeight="1" x14ac:dyDescent="0.25">
      <c r="A3705" s="27"/>
      <c r="B3705" s="27"/>
      <c r="C3705" s="3"/>
      <c r="D3705" s="4"/>
      <c r="E3705" s="28"/>
      <c r="F3705" s="28"/>
      <c r="G3705" s="28"/>
      <c r="H3705" s="28"/>
      <c r="I3705" s="28"/>
      <c r="J3705" s="28"/>
      <c r="K3705" s="28"/>
      <c r="L3705" s="28"/>
      <c r="M3705" s="28"/>
      <c r="N3705" s="28"/>
      <c r="O3705" s="28"/>
      <c r="T3705" s="28"/>
      <c r="U3705" s="61"/>
      <c r="V3705" s="3"/>
      <c r="W3705" s="3"/>
    </row>
    <row r="3706" spans="1:23" ht="35.1" customHeight="1" x14ac:dyDescent="0.25">
      <c r="A3706" s="27"/>
      <c r="B3706" s="27"/>
      <c r="C3706" s="3"/>
      <c r="D3706" s="4"/>
      <c r="E3706" s="28"/>
      <c r="F3706" s="28"/>
      <c r="G3706" s="28"/>
      <c r="H3706" s="28"/>
      <c r="I3706" s="28"/>
      <c r="J3706" s="28"/>
      <c r="K3706" s="28"/>
      <c r="L3706" s="28"/>
      <c r="M3706" s="28"/>
      <c r="N3706" s="28"/>
      <c r="O3706" s="28"/>
      <c r="T3706" s="28"/>
      <c r="U3706" s="61"/>
      <c r="V3706" s="3"/>
      <c r="W3706" s="3"/>
    </row>
    <row r="3707" spans="1:23" ht="35.1" customHeight="1" x14ac:dyDescent="0.25">
      <c r="A3707" s="27"/>
      <c r="B3707" s="27"/>
      <c r="C3707" s="3"/>
      <c r="D3707" s="4"/>
      <c r="E3707" s="28"/>
      <c r="F3707" s="28"/>
      <c r="G3707" s="28"/>
      <c r="H3707" s="28"/>
      <c r="I3707" s="28"/>
      <c r="J3707" s="28"/>
      <c r="K3707" s="28"/>
      <c r="L3707" s="28"/>
      <c r="M3707" s="28"/>
      <c r="N3707" s="28"/>
      <c r="O3707" s="28"/>
      <c r="T3707" s="28"/>
      <c r="U3707" s="61"/>
      <c r="V3707" s="3"/>
      <c r="W3707" s="3"/>
    </row>
    <row r="3708" spans="1:23" ht="35.1" customHeight="1" x14ac:dyDescent="0.25">
      <c r="A3708" s="27"/>
      <c r="B3708" s="27"/>
      <c r="C3708" s="3"/>
      <c r="D3708" s="4"/>
      <c r="E3708" s="28"/>
      <c r="F3708" s="28"/>
      <c r="G3708" s="28"/>
      <c r="H3708" s="28"/>
      <c r="I3708" s="28"/>
      <c r="J3708" s="28"/>
      <c r="K3708" s="28"/>
      <c r="L3708" s="28"/>
      <c r="M3708" s="28"/>
      <c r="N3708" s="28"/>
      <c r="O3708" s="28"/>
      <c r="T3708" s="28"/>
      <c r="U3708" s="61"/>
      <c r="V3708" s="3"/>
      <c r="W3708" s="3"/>
    </row>
    <row r="3709" spans="1:23" ht="35.1" customHeight="1" x14ac:dyDescent="0.25">
      <c r="A3709" s="27"/>
      <c r="B3709" s="27"/>
      <c r="C3709" s="3"/>
      <c r="D3709" s="4"/>
      <c r="E3709" s="28"/>
      <c r="F3709" s="28"/>
      <c r="G3709" s="28"/>
      <c r="H3709" s="28"/>
      <c r="I3709" s="28"/>
      <c r="J3709" s="28"/>
      <c r="K3709" s="28"/>
      <c r="L3709" s="28"/>
      <c r="M3709" s="28"/>
      <c r="N3709" s="28"/>
      <c r="O3709" s="28"/>
      <c r="T3709" s="28"/>
      <c r="U3709" s="61"/>
      <c r="V3709" s="3"/>
      <c r="W3709" s="3"/>
    </row>
    <row r="3710" spans="1:23" ht="35.1" customHeight="1" x14ac:dyDescent="0.25">
      <c r="A3710" s="27"/>
      <c r="B3710" s="27"/>
      <c r="C3710" s="3"/>
      <c r="D3710" s="4"/>
      <c r="E3710" s="28"/>
      <c r="F3710" s="28"/>
      <c r="G3710" s="28"/>
      <c r="H3710" s="28"/>
      <c r="I3710" s="28"/>
      <c r="J3710" s="28"/>
      <c r="K3710" s="28"/>
      <c r="L3710" s="28"/>
      <c r="M3710" s="28"/>
      <c r="N3710" s="28"/>
      <c r="O3710" s="28"/>
      <c r="T3710" s="28"/>
      <c r="U3710" s="61"/>
      <c r="V3710" s="3"/>
      <c r="W3710" s="3"/>
    </row>
    <row r="3711" spans="1:23" ht="35.1" customHeight="1" x14ac:dyDescent="0.25">
      <c r="A3711" s="27"/>
      <c r="B3711" s="27"/>
      <c r="C3711" s="3"/>
      <c r="D3711" s="4"/>
      <c r="E3711" s="28"/>
      <c r="F3711" s="28"/>
      <c r="G3711" s="28"/>
      <c r="H3711" s="28"/>
      <c r="I3711" s="28"/>
      <c r="J3711" s="28"/>
      <c r="K3711" s="28"/>
      <c r="L3711" s="28"/>
      <c r="M3711" s="28"/>
      <c r="N3711" s="28"/>
      <c r="O3711" s="28"/>
      <c r="T3711" s="28"/>
      <c r="U3711" s="61"/>
      <c r="V3711" s="3"/>
      <c r="W3711" s="3"/>
    </row>
    <row r="3712" spans="1:23" ht="35.1" customHeight="1" x14ac:dyDescent="0.25">
      <c r="A3712" s="27"/>
      <c r="B3712" s="27"/>
      <c r="C3712" s="3"/>
      <c r="D3712" s="4"/>
      <c r="E3712" s="28"/>
      <c r="F3712" s="28"/>
      <c r="G3712" s="28"/>
      <c r="H3712" s="28"/>
      <c r="I3712" s="28"/>
      <c r="J3712" s="28"/>
      <c r="K3712" s="28"/>
      <c r="L3712" s="28"/>
      <c r="M3712" s="28"/>
      <c r="N3712" s="28"/>
      <c r="O3712" s="28"/>
      <c r="T3712" s="28"/>
      <c r="U3712" s="61"/>
      <c r="V3712" s="3"/>
      <c r="W3712" s="3"/>
    </row>
    <row r="3713" spans="1:23" ht="35.1" customHeight="1" x14ac:dyDescent="0.25">
      <c r="A3713" s="27"/>
      <c r="B3713" s="27"/>
      <c r="C3713" s="3"/>
      <c r="D3713" s="4"/>
      <c r="E3713" s="28"/>
      <c r="F3713" s="28"/>
      <c r="G3713" s="28"/>
      <c r="H3713" s="28"/>
      <c r="I3713" s="28"/>
      <c r="J3713" s="28"/>
      <c r="K3713" s="28"/>
      <c r="L3713" s="28"/>
      <c r="M3713" s="28"/>
      <c r="N3713" s="28"/>
      <c r="O3713" s="28"/>
      <c r="T3713" s="28"/>
      <c r="U3713" s="61"/>
      <c r="V3713" s="3"/>
      <c r="W3713" s="3"/>
    </row>
    <row r="3714" spans="1:23" ht="35.1" customHeight="1" x14ac:dyDescent="0.25">
      <c r="A3714" s="27"/>
      <c r="B3714" s="27"/>
      <c r="C3714" s="3"/>
      <c r="D3714" s="4"/>
      <c r="E3714" s="28"/>
      <c r="F3714" s="28"/>
      <c r="G3714" s="28"/>
      <c r="H3714" s="28"/>
      <c r="I3714" s="28"/>
      <c r="J3714" s="28"/>
      <c r="K3714" s="28"/>
      <c r="L3714" s="28"/>
      <c r="M3714" s="28"/>
      <c r="N3714" s="28"/>
      <c r="O3714" s="28"/>
      <c r="T3714" s="28"/>
      <c r="U3714" s="61"/>
      <c r="V3714" s="3"/>
      <c r="W3714" s="3"/>
    </row>
    <row r="3715" spans="1:23" ht="35.1" customHeight="1" x14ac:dyDescent="0.25">
      <c r="A3715" s="27"/>
      <c r="B3715" s="27"/>
      <c r="C3715" s="3"/>
      <c r="D3715" s="4"/>
      <c r="E3715" s="28"/>
      <c r="F3715" s="28"/>
      <c r="G3715" s="28"/>
      <c r="H3715" s="28"/>
      <c r="I3715" s="28"/>
      <c r="J3715" s="28"/>
      <c r="K3715" s="28"/>
      <c r="L3715" s="28"/>
      <c r="M3715" s="28"/>
      <c r="N3715" s="28"/>
      <c r="O3715" s="28"/>
      <c r="T3715" s="28"/>
      <c r="U3715" s="61"/>
      <c r="V3715" s="3"/>
      <c r="W3715" s="3"/>
    </row>
    <row r="3716" spans="1:23" ht="35.1" customHeight="1" x14ac:dyDescent="0.25">
      <c r="A3716" s="27"/>
      <c r="B3716" s="27"/>
      <c r="C3716" s="3"/>
      <c r="D3716" s="4"/>
      <c r="E3716" s="28"/>
      <c r="F3716" s="28"/>
      <c r="G3716" s="28"/>
      <c r="H3716" s="28"/>
      <c r="I3716" s="28"/>
      <c r="J3716" s="28"/>
      <c r="K3716" s="28"/>
      <c r="L3716" s="28"/>
      <c r="M3716" s="28"/>
      <c r="N3716" s="28"/>
      <c r="O3716" s="28"/>
      <c r="T3716" s="28"/>
      <c r="U3716" s="61"/>
      <c r="V3716" s="3"/>
      <c r="W3716" s="3"/>
    </row>
    <row r="3717" spans="1:23" ht="35.1" customHeight="1" x14ac:dyDescent="0.25">
      <c r="A3717" s="27"/>
      <c r="B3717" s="27"/>
      <c r="C3717" s="3"/>
      <c r="D3717" s="4"/>
      <c r="E3717" s="28"/>
      <c r="F3717" s="28"/>
      <c r="G3717" s="28"/>
      <c r="H3717" s="28"/>
      <c r="I3717" s="28"/>
      <c r="J3717" s="28"/>
      <c r="K3717" s="28"/>
      <c r="L3717" s="28"/>
      <c r="M3717" s="28"/>
      <c r="N3717" s="28"/>
      <c r="O3717" s="28"/>
      <c r="T3717" s="28"/>
      <c r="U3717" s="61"/>
      <c r="V3717" s="3"/>
      <c r="W3717" s="3"/>
    </row>
    <row r="3718" spans="1:23" ht="35.1" customHeight="1" x14ac:dyDescent="0.25">
      <c r="A3718" s="27"/>
      <c r="B3718" s="27"/>
      <c r="C3718" s="3"/>
      <c r="D3718" s="4"/>
      <c r="E3718" s="28"/>
      <c r="F3718" s="28"/>
      <c r="G3718" s="28"/>
      <c r="H3718" s="28"/>
      <c r="I3718" s="28"/>
      <c r="J3718" s="28"/>
      <c r="K3718" s="28"/>
      <c r="L3718" s="28"/>
      <c r="M3718" s="28"/>
      <c r="N3718" s="28"/>
      <c r="O3718" s="28"/>
      <c r="T3718" s="28"/>
      <c r="U3718" s="61"/>
      <c r="V3718" s="3"/>
      <c r="W3718" s="3"/>
    </row>
    <row r="3719" spans="1:23" ht="35.1" customHeight="1" x14ac:dyDescent="0.25">
      <c r="A3719" s="27"/>
      <c r="B3719" s="27"/>
      <c r="C3719" s="3"/>
      <c r="D3719" s="4"/>
      <c r="E3719" s="28"/>
      <c r="F3719" s="28"/>
      <c r="G3719" s="28"/>
      <c r="H3719" s="28"/>
      <c r="I3719" s="28"/>
      <c r="J3719" s="28"/>
      <c r="K3719" s="28"/>
      <c r="L3719" s="28"/>
      <c r="M3719" s="28"/>
      <c r="N3719" s="28"/>
      <c r="O3719" s="28"/>
      <c r="T3719" s="28"/>
      <c r="U3719" s="61"/>
      <c r="V3719" s="3"/>
      <c r="W3719" s="3"/>
    </row>
    <row r="3720" spans="1:23" ht="35.1" customHeight="1" x14ac:dyDescent="0.25">
      <c r="A3720" s="27"/>
      <c r="B3720" s="27"/>
      <c r="C3720" s="3"/>
      <c r="D3720" s="4"/>
      <c r="E3720" s="28"/>
      <c r="F3720" s="28"/>
      <c r="G3720" s="28"/>
      <c r="H3720" s="28"/>
      <c r="I3720" s="28"/>
      <c r="J3720" s="28"/>
      <c r="K3720" s="28"/>
      <c r="L3720" s="28"/>
      <c r="M3720" s="28"/>
      <c r="N3720" s="28"/>
      <c r="O3720" s="28"/>
      <c r="T3720" s="28"/>
      <c r="U3720" s="61"/>
      <c r="V3720" s="3"/>
      <c r="W3720" s="3"/>
    </row>
    <row r="3721" spans="1:23" ht="35.1" customHeight="1" x14ac:dyDescent="0.25">
      <c r="A3721" s="27"/>
      <c r="B3721" s="27"/>
      <c r="C3721" s="3"/>
      <c r="D3721" s="4"/>
      <c r="E3721" s="28"/>
      <c r="F3721" s="28"/>
      <c r="G3721" s="28"/>
      <c r="H3721" s="28"/>
      <c r="I3721" s="28"/>
      <c r="J3721" s="28"/>
      <c r="K3721" s="28"/>
      <c r="L3721" s="28"/>
      <c r="M3721" s="28"/>
      <c r="N3721" s="28"/>
      <c r="O3721" s="28"/>
      <c r="T3721" s="28"/>
      <c r="U3721" s="61"/>
      <c r="V3721" s="3"/>
      <c r="W3721" s="3"/>
    </row>
    <row r="3722" spans="1:23" ht="35.1" customHeight="1" x14ac:dyDescent="0.25">
      <c r="A3722" s="27"/>
      <c r="B3722" s="27"/>
      <c r="C3722" s="3"/>
      <c r="D3722" s="4"/>
      <c r="E3722" s="28"/>
      <c r="F3722" s="28"/>
      <c r="G3722" s="28"/>
      <c r="H3722" s="28"/>
      <c r="I3722" s="28"/>
      <c r="J3722" s="28"/>
      <c r="K3722" s="28"/>
      <c r="L3722" s="28"/>
      <c r="M3722" s="28"/>
      <c r="N3722" s="28"/>
      <c r="O3722" s="28"/>
      <c r="T3722" s="28"/>
      <c r="U3722" s="61"/>
      <c r="V3722" s="3"/>
      <c r="W3722" s="3"/>
    </row>
    <row r="3723" spans="1:23" ht="35.1" customHeight="1" x14ac:dyDescent="0.25">
      <c r="A3723" s="27"/>
      <c r="B3723" s="27"/>
      <c r="C3723" s="3"/>
      <c r="D3723" s="4"/>
      <c r="E3723" s="28"/>
      <c r="F3723" s="28"/>
      <c r="G3723" s="28"/>
      <c r="H3723" s="28"/>
      <c r="I3723" s="28"/>
      <c r="J3723" s="28"/>
      <c r="K3723" s="28"/>
      <c r="L3723" s="28"/>
      <c r="M3723" s="28"/>
      <c r="N3723" s="28"/>
      <c r="O3723" s="28"/>
      <c r="T3723" s="28"/>
      <c r="U3723" s="61"/>
      <c r="V3723" s="3"/>
      <c r="W3723" s="3"/>
    </row>
    <row r="3724" spans="1:23" ht="35.1" customHeight="1" x14ac:dyDescent="0.25">
      <c r="A3724" s="27"/>
      <c r="B3724" s="27"/>
      <c r="C3724" s="3"/>
      <c r="D3724" s="4"/>
      <c r="E3724" s="28"/>
      <c r="F3724" s="28"/>
      <c r="G3724" s="28"/>
      <c r="H3724" s="28"/>
      <c r="I3724" s="28"/>
      <c r="J3724" s="28"/>
      <c r="K3724" s="28"/>
      <c r="L3724" s="28"/>
      <c r="M3724" s="28"/>
      <c r="N3724" s="28"/>
      <c r="O3724" s="28"/>
      <c r="T3724" s="28"/>
      <c r="U3724" s="61"/>
      <c r="V3724" s="3"/>
      <c r="W3724" s="3"/>
    </row>
    <row r="3725" spans="1:23" ht="35.1" customHeight="1" x14ac:dyDescent="0.25">
      <c r="A3725" s="27"/>
      <c r="B3725" s="27"/>
      <c r="C3725" s="3"/>
      <c r="D3725" s="4"/>
      <c r="E3725" s="28"/>
      <c r="F3725" s="28"/>
      <c r="G3725" s="28"/>
      <c r="H3725" s="28"/>
      <c r="I3725" s="28"/>
      <c r="J3725" s="28"/>
      <c r="K3725" s="28"/>
      <c r="L3725" s="28"/>
      <c r="M3725" s="28"/>
      <c r="N3725" s="28"/>
      <c r="O3725" s="28"/>
      <c r="T3725" s="28"/>
      <c r="U3725" s="61"/>
      <c r="V3725" s="3"/>
      <c r="W3725" s="3"/>
    </row>
    <row r="3726" spans="1:23" ht="35.1" customHeight="1" x14ac:dyDescent="0.25">
      <c r="A3726" s="27"/>
      <c r="B3726" s="27"/>
      <c r="C3726" s="3"/>
      <c r="D3726" s="4"/>
      <c r="E3726" s="28"/>
      <c r="F3726" s="28"/>
      <c r="G3726" s="28"/>
      <c r="H3726" s="28"/>
      <c r="I3726" s="28"/>
      <c r="J3726" s="28"/>
      <c r="K3726" s="28"/>
      <c r="L3726" s="28"/>
      <c r="M3726" s="28"/>
      <c r="N3726" s="28"/>
      <c r="O3726" s="28"/>
      <c r="T3726" s="28"/>
      <c r="U3726" s="61"/>
      <c r="V3726" s="3"/>
      <c r="W3726" s="3"/>
    </row>
    <row r="3727" spans="1:23" ht="35.1" customHeight="1" x14ac:dyDescent="0.25">
      <c r="A3727" s="27"/>
      <c r="B3727" s="27"/>
      <c r="C3727" s="3"/>
      <c r="D3727" s="4"/>
      <c r="E3727" s="28"/>
      <c r="F3727" s="28"/>
      <c r="G3727" s="28"/>
      <c r="H3727" s="28"/>
      <c r="I3727" s="28"/>
      <c r="J3727" s="28"/>
      <c r="K3727" s="28"/>
      <c r="L3727" s="28"/>
      <c r="M3727" s="28"/>
      <c r="N3727" s="28"/>
      <c r="O3727" s="28"/>
      <c r="T3727" s="28"/>
      <c r="U3727" s="61"/>
      <c r="V3727" s="3"/>
      <c r="W3727" s="3"/>
    </row>
    <row r="3728" spans="1:23" ht="35.1" customHeight="1" x14ac:dyDescent="0.25">
      <c r="A3728" s="27"/>
      <c r="B3728" s="27"/>
      <c r="C3728" s="3"/>
      <c r="D3728" s="4"/>
      <c r="E3728" s="28"/>
      <c r="F3728" s="28"/>
      <c r="G3728" s="28"/>
      <c r="H3728" s="28"/>
      <c r="I3728" s="28"/>
      <c r="J3728" s="28"/>
      <c r="K3728" s="28"/>
      <c r="L3728" s="28"/>
      <c r="M3728" s="28"/>
      <c r="N3728" s="28"/>
      <c r="O3728" s="28"/>
      <c r="T3728" s="28"/>
      <c r="U3728" s="61"/>
      <c r="V3728" s="3"/>
      <c r="W3728" s="3"/>
    </row>
    <row r="3729" spans="1:23" ht="35.1" customHeight="1" x14ac:dyDescent="0.25">
      <c r="A3729" s="27"/>
      <c r="B3729" s="27"/>
      <c r="C3729" s="3"/>
      <c r="D3729" s="4"/>
      <c r="E3729" s="28"/>
      <c r="F3729" s="28"/>
      <c r="G3729" s="28"/>
      <c r="H3729" s="28"/>
      <c r="I3729" s="28"/>
      <c r="J3729" s="28"/>
      <c r="K3729" s="28"/>
      <c r="L3729" s="28"/>
      <c r="M3729" s="28"/>
      <c r="N3729" s="28"/>
      <c r="O3729" s="28"/>
      <c r="T3729" s="28"/>
      <c r="U3729" s="61"/>
      <c r="V3729" s="3"/>
      <c r="W3729" s="3"/>
    </row>
    <row r="3730" spans="1:23" ht="35.1" customHeight="1" x14ac:dyDescent="0.25">
      <c r="A3730" s="27"/>
      <c r="B3730" s="27"/>
      <c r="C3730" s="3"/>
      <c r="D3730" s="4"/>
      <c r="E3730" s="28"/>
      <c r="F3730" s="28"/>
      <c r="G3730" s="28"/>
      <c r="H3730" s="28"/>
      <c r="I3730" s="28"/>
      <c r="J3730" s="28"/>
      <c r="K3730" s="28"/>
      <c r="L3730" s="28"/>
      <c r="M3730" s="28"/>
      <c r="N3730" s="28"/>
      <c r="O3730" s="28"/>
      <c r="T3730" s="28"/>
      <c r="U3730" s="61"/>
      <c r="V3730" s="3"/>
      <c r="W3730" s="3"/>
    </row>
    <row r="3731" spans="1:23" ht="35.1" customHeight="1" x14ac:dyDescent="0.25">
      <c r="A3731" s="27"/>
      <c r="B3731" s="27"/>
      <c r="C3731" s="3"/>
      <c r="D3731" s="4"/>
      <c r="E3731" s="28"/>
      <c r="F3731" s="28"/>
      <c r="G3731" s="28"/>
      <c r="H3731" s="28"/>
      <c r="I3731" s="28"/>
      <c r="J3731" s="28"/>
      <c r="K3731" s="28"/>
      <c r="L3731" s="28"/>
      <c r="M3731" s="28"/>
      <c r="N3731" s="28"/>
      <c r="O3731" s="28"/>
      <c r="T3731" s="28"/>
      <c r="U3731" s="61"/>
      <c r="V3731" s="3"/>
      <c r="W3731" s="3"/>
    </row>
    <row r="3732" spans="1:23" ht="35.1" customHeight="1" x14ac:dyDescent="0.25">
      <c r="A3732" s="27"/>
      <c r="B3732" s="27"/>
      <c r="C3732" s="3"/>
      <c r="D3732" s="4"/>
      <c r="E3732" s="28"/>
      <c r="F3732" s="28"/>
      <c r="G3732" s="28"/>
      <c r="H3732" s="28"/>
      <c r="I3732" s="28"/>
      <c r="J3732" s="28"/>
      <c r="K3732" s="28"/>
      <c r="L3732" s="28"/>
      <c r="M3732" s="28"/>
      <c r="N3732" s="28"/>
      <c r="O3732" s="28"/>
      <c r="T3732" s="28"/>
      <c r="U3732" s="61"/>
      <c r="V3732" s="3"/>
      <c r="W3732" s="3"/>
    </row>
    <row r="3733" spans="1:23" ht="35.1" customHeight="1" x14ac:dyDescent="0.25">
      <c r="A3733" s="27"/>
      <c r="B3733" s="27"/>
      <c r="C3733" s="3"/>
      <c r="D3733" s="4"/>
      <c r="E3733" s="28"/>
      <c r="F3733" s="28"/>
      <c r="G3733" s="28"/>
      <c r="H3733" s="28"/>
      <c r="I3733" s="28"/>
      <c r="J3733" s="28"/>
      <c r="K3733" s="28"/>
      <c r="L3733" s="28"/>
      <c r="M3733" s="28"/>
      <c r="N3733" s="28"/>
      <c r="O3733" s="28"/>
      <c r="T3733" s="28"/>
      <c r="U3733" s="61"/>
      <c r="V3733" s="3"/>
      <c r="W3733" s="3"/>
    </row>
    <row r="3734" spans="1:23" ht="35.1" customHeight="1" x14ac:dyDescent="0.25">
      <c r="A3734" s="27"/>
      <c r="B3734" s="27"/>
      <c r="C3734" s="3"/>
      <c r="D3734" s="4"/>
      <c r="E3734" s="28"/>
      <c r="F3734" s="28"/>
      <c r="G3734" s="28"/>
      <c r="H3734" s="28"/>
      <c r="I3734" s="28"/>
      <c r="J3734" s="28"/>
      <c r="K3734" s="28"/>
      <c r="L3734" s="28"/>
      <c r="M3734" s="28"/>
      <c r="N3734" s="28"/>
      <c r="O3734" s="28"/>
      <c r="T3734" s="28"/>
      <c r="U3734" s="61"/>
      <c r="V3734" s="3"/>
      <c r="W3734" s="3"/>
    </row>
    <row r="3735" spans="1:23" ht="35.1" customHeight="1" x14ac:dyDescent="0.25">
      <c r="A3735" s="27"/>
      <c r="B3735" s="27"/>
      <c r="C3735" s="3"/>
      <c r="D3735" s="4"/>
      <c r="E3735" s="28"/>
      <c r="F3735" s="28"/>
      <c r="G3735" s="28"/>
      <c r="H3735" s="28"/>
      <c r="I3735" s="28"/>
      <c r="J3735" s="28"/>
      <c r="K3735" s="28"/>
      <c r="L3735" s="28"/>
      <c r="M3735" s="28"/>
      <c r="N3735" s="28"/>
      <c r="O3735" s="28"/>
      <c r="T3735" s="28"/>
      <c r="U3735" s="61"/>
      <c r="V3735" s="3"/>
      <c r="W3735" s="3"/>
    </row>
    <row r="3736" spans="1:23" ht="35.1" customHeight="1" x14ac:dyDescent="0.25">
      <c r="A3736" s="27"/>
      <c r="B3736" s="27"/>
      <c r="C3736" s="3"/>
      <c r="D3736" s="4"/>
      <c r="E3736" s="28"/>
      <c r="F3736" s="28"/>
      <c r="G3736" s="28"/>
      <c r="H3736" s="28"/>
      <c r="I3736" s="28"/>
      <c r="J3736" s="28"/>
      <c r="K3736" s="28"/>
      <c r="L3736" s="28"/>
      <c r="M3736" s="28"/>
      <c r="N3736" s="28"/>
      <c r="O3736" s="28"/>
      <c r="T3736" s="28"/>
      <c r="U3736" s="61"/>
      <c r="V3736" s="3"/>
      <c r="W3736" s="3"/>
    </row>
    <row r="3737" spans="1:23" ht="35.1" customHeight="1" x14ac:dyDescent="0.25">
      <c r="A3737" s="27"/>
      <c r="B3737" s="27"/>
      <c r="C3737" s="3"/>
      <c r="D3737" s="4"/>
      <c r="E3737" s="28"/>
      <c r="F3737" s="28"/>
      <c r="G3737" s="28"/>
      <c r="H3737" s="28"/>
      <c r="I3737" s="28"/>
      <c r="J3737" s="28"/>
      <c r="K3737" s="28"/>
      <c r="L3737" s="28"/>
      <c r="M3737" s="28"/>
      <c r="N3737" s="28"/>
      <c r="O3737" s="28"/>
      <c r="T3737" s="28"/>
      <c r="U3737" s="61"/>
      <c r="V3737" s="3"/>
      <c r="W3737" s="3"/>
    </row>
    <row r="3738" spans="1:23" ht="35.1" customHeight="1" x14ac:dyDescent="0.25">
      <c r="A3738" s="27"/>
      <c r="B3738" s="27"/>
      <c r="C3738" s="3"/>
      <c r="D3738" s="4"/>
      <c r="E3738" s="28"/>
      <c r="F3738" s="28"/>
      <c r="G3738" s="28"/>
      <c r="H3738" s="28"/>
      <c r="I3738" s="28"/>
      <c r="J3738" s="28"/>
      <c r="K3738" s="28"/>
      <c r="L3738" s="28"/>
      <c r="M3738" s="28"/>
      <c r="N3738" s="28"/>
      <c r="O3738" s="28"/>
      <c r="T3738" s="28"/>
      <c r="U3738" s="61"/>
      <c r="V3738" s="3"/>
      <c r="W3738" s="3"/>
    </row>
    <row r="3739" spans="1:23" ht="35.1" customHeight="1" x14ac:dyDescent="0.25">
      <c r="A3739" s="27"/>
      <c r="B3739" s="27"/>
      <c r="C3739" s="3"/>
      <c r="D3739" s="4"/>
      <c r="E3739" s="28"/>
      <c r="F3739" s="28"/>
      <c r="G3739" s="28"/>
      <c r="H3739" s="28"/>
      <c r="I3739" s="28"/>
      <c r="J3739" s="28"/>
      <c r="K3739" s="28"/>
      <c r="L3739" s="28"/>
      <c r="M3739" s="28"/>
      <c r="N3739" s="28"/>
      <c r="O3739" s="28"/>
      <c r="T3739" s="28"/>
      <c r="U3739" s="61"/>
      <c r="V3739" s="3"/>
      <c r="W3739" s="3"/>
    </row>
    <row r="3740" spans="1:23" ht="35.1" customHeight="1" x14ac:dyDescent="0.25">
      <c r="A3740" s="27"/>
      <c r="B3740" s="27"/>
      <c r="C3740" s="3"/>
      <c r="D3740" s="4"/>
      <c r="E3740" s="28"/>
      <c r="F3740" s="28"/>
      <c r="G3740" s="28"/>
      <c r="H3740" s="28"/>
      <c r="I3740" s="28"/>
      <c r="J3740" s="28"/>
      <c r="K3740" s="28"/>
      <c r="L3740" s="28"/>
      <c r="M3740" s="28"/>
      <c r="N3740" s="28"/>
      <c r="O3740" s="28"/>
      <c r="T3740" s="28"/>
      <c r="U3740" s="61"/>
      <c r="V3740" s="3"/>
      <c r="W3740" s="3"/>
    </row>
    <row r="3741" spans="1:23" ht="35.1" customHeight="1" x14ac:dyDescent="0.25">
      <c r="A3741" s="27"/>
      <c r="B3741" s="27"/>
      <c r="C3741" s="3"/>
      <c r="D3741" s="4"/>
      <c r="E3741" s="28"/>
      <c r="F3741" s="28"/>
      <c r="G3741" s="28"/>
      <c r="H3741" s="28"/>
      <c r="I3741" s="28"/>
      <c r="J3741" s="28"/>
      <c r="K3741" s="28"/>
      <c r="L3741" s="28"/>
      <c r="M3741" s="28"/>
      <c r="N3741" s="28"/>
      <c r="O3741" s="28"/>
      <c r="T3741" s="28"/>
      <c r="U3741" s="61"/>
      <c r="V3741" s="3"/>
      <c r="W3741" s="3"/>
    </row>
    <row r="3742" spans="1:23" ht="35.1" customHeight="1" x14ac:dyDescent="0.25">
      <c r="A3742" s="27"/>
      <c r="B3742" s="27"/>
      <c r="C3742" s="3"/>
      <c r="D3742" s="4"/>
      <c r="E3742" s="28"/>
      <c r="F3742" s="28"/>
      <c r="G3742" s="28"/>
      <c r="H3742" s="28"/>
      <c r="I3742" s="28"/>
      <c r="J3742" s="28"/>
      <c r="K3742" s="28"/>
      <c r="L3742" s="28"/>
      <c r="M3742" s="28"/>
      <c r="N3742" s="28"/>
      <c r="O3742" s="28"/>
      <c r="T3742" s="28"/>
      <c r="U3742" s="61"/>
      <c r="V3742" s="3"/>
      <c r="W3742" s="3"/>
    </row>
    <row r="3743" spans="1:23" ht="35.1" customHeight="1" x14ac:dyDescent="0.25">
      <c r="A3743" s="27"/>
      <c r="B3743" s="27"/>
      <c r="C3743" s="3"/>
      <c r="D3743" s="4"/>
      <c r="E3743" s="28"/>
      <c r="F3743" s="28"/>
      <c r="G3743" s="28"/>
      <c r="H3743" s="28"/>
      <c r="I3743" s="28"/>
      <c r="J3743" s="28"/>
      <c r="K3743" s="28"/>
      <c r="L3743" s="28"/>
      <c r="M3743" s="28"/>
      <c r="N3743" s="28"/>
      <c r="O3743" s="28"/>
      <c r="T3743" s="28"/>
      <c r="U3743" s="61"/>
      <c r="V3743" s="3"/>
      <c r="W3743" s="3"/>
    </row>
    <row r="3744" spans="1:23" ht="35.1" customHeight="1" x14ac:dyDescent="0.25">
      <c r="A3744" s="27"/>
      <c r="B3744" s="27"/>
      <c r="C3744" s="3"/>
      <c r="D3744" s="4"/>
      <c r="E3744" s="28"/>
      <c r="F3744" s="28"/>
      <c r="G3744" s="28"/>
      <c r="H3744" s="28"/>
      <c r="I3744" s="28"/>
      <c r="J3744" s="28"/>
      <c r="K3744" s="28"/>
      <c r="L3744" s="28"/>
      <c r="M3744" s="28"/>
      <c r="N3744" s="28"/>
      <c r="O3744" s="28"/>
      <c r="T3744" s="28"/>
      <c r="U3744" s="61"/>
      <c r="V3744" s="3"/>
      <c r="W3744" s="3"/>
    </row>
    <row r="3745" spans="1:23" ht="35.1" customHeight="1" x14ac:dyDescent="0.25">
      <c r="A3745" s="27"/>
      <c r="B3745" s="27"/>
      <c r="C3745" s="3"/>
      <c r="D3745" s="4"/>
      <c r="E3745" s="28"/>
      <c r="F3745" s="28"/>
      <c r="G3745" s="28"/>
      <c r="H3745" s="28"/>
      <c r="I3745" s="28"/>
      <c r="J3745" s="28"/>
      <c r="K3745" s="28"/>
      <c r="L3745" s="28"/>
      <c r="M3745" s="28"/>
      <c r="N3745" s="28"/>
      <c r="O3745" s="28"/>
      <c r="T3745" s="28"/>
      <c r="U3745" s="61"/>
      <c r="V3745" s="3"/>
      <c r="W3745" s="3"/>
    </row>
    <row r="3746" spans="1:23" ht="35.1" customHeight="1" x14ac:dyDescent="0.25">
      <c r="A3746" s="27"/>
      <c r="B3746" s="27"/>
      <c r="C3746" s="3"/>
      <c r="D3746" s="4"/>
      <c r="E3746" s="28"/>
      <c r="F3746" s="28"/>
      <c r="G3746" s="28"/>
      <c r="H3746" s="28"/>
      <c r="I3746" s="28"/>
      <c r="J3746" s="28"/>
      <c r="K3746" s="28"/>
      <c r="L3746" s="28"/>
      <c r="M3746" s="28"/>
      <c r="N3746" s="28"/>
      <c r="O3746" s="28"/>
      <c r="T3746" s="28"/>
      <c r="U3746" s="61"/>
      <c r="V3746" s="3"/>
      <c r="W3746" s="3"/>
    </row>
    <row r="3747" spans="1:23" ht="35.1" customHeight="1" x14ac:dyDescent="0.25">
      <c r="A3747" s="27"/>
      <c r="B3747" s="27"/>
      <c r="C3747" s="3"/>
      <c r="D3747" s="4"/>
      <c r="E3747" s="28"/>
      <c r="F3747" s="28"/>
      <c r="G3747" s="28"/>
      <c r="H3747" s="28"/>
      <c r="I3747" s="28"/>
      <c r="J3747" s="28"/>
      <c r="K3747" s="28"/>
      <c r="L3747" s="28"/>
      <c r="M3747" s="28"/>
      <c r="N3747" s="28"/>
      <c r="O3747" s="28"/>
      <c r="T3747" s="28"/>
      <c r="U3747" s="61"/>
      <c r="V3747" s="3"/>
      <c r="W3747" s="3"/>
    </row>
    <row r="3748" spans="1:23" ht="35.1" customHeight="1" x14ac:dyDescent="0.25">
      <c r="A3748" s="27"/>
      <c r="B3748" s="27"/>
      <c r="C3748" s="3"/>
      <c r="D3748" s="4"/>
      <c r="E3748" s="28"/>
      <c r="F3748" s="28"/>
      <c r="G3748" s="28"/>
      <c r="H3748" s="28"/>
      <c r="I3748" s="28"/>
      <c r="J3748" s="28"/>
      <c r="K3748" s="28"/>
      <c r="L3748" s="28"/>
      <c r="M3748" s="28"/>
      <c r="N3748" s="28"/>
      <c r="O3748" s="28"/>
      <c r="T3748" s="28"/>
      <c r="U3748" s="61"/>
      <c r="V3748" s="3"/>
      <c r="W3748" s="3"/>
    </row>
    <row r="3749" spans="1:23" ht="35.1" customHeight="1" x14ac:dyDescent="0.25">
      <c r="A3749" s="27"/>
      <c r="B3749" s="27"/>
      <c r="C3749" s="3"/>
      <c r="D3749" s="4"/>
      <c r="E3749" s="28"/>
      <c r="F3749" s="28"/>
      <c r="G3749" s="28"/>
      <c r="H3749" s="28"/>
      <c r="I3749" s="28"/>
      <c r="J3749" s="28"/>
      <c r="K3749" s="28"/>
      <c r="L3749" s="28"/>
      <c r="M3749" s="28"/>
      <c r="N3749" s="28"/>
      <c r="O3749" s="28"/>
      <c r="T3749" s="28"/>
      <c r="U3749" s="61"/>
      <c r="V3749" s="3"/>
      <c r="W3749" s="3"/>
    </row>
    <row r="3750" spans="1:23" ht="35.1" customHeight="1" x14ac:dyDescent="0.25">
      <c r="A3750" s="27"/>
      <c r="B3750" s="27"/>
      <c r="C3750" s="3"/>
      <c r="D3750" s="4"/>
      <c r="E3750" s="28"/>
      <c r="F3750" s="28"/>
      <c r="G3750" s="28"/>
      <c r="H3750" s="28"/>
      <c r="I3750" s="28"/>
      <c r="J3750" s="28"/>
      <c r="K3750" s="28"/>
      <c r="L3750" s="28"/>
      <c r="M3750" s="28"/>
      <c r="N3750" s="28"/>
      <c r="O3750" s="28"/>
      <c r="T3750" s="28"/>
      <c r="U3750" s="61"/>
      <c r="V3750" s="3"/>
      <c r="W3750" s="3"/>
    </row>
    <row r="3751" spans="1:23" ht="35.1" customHeight="1" x14ac:dyDescent="0.25">
      <c r="A3751" s="27"/>
      <c r="B3751" s="27"/>
      <c r="C3751" s="3"/>
      <c r="D3751" s="4"/>
      <c r="E3751" s="28"/>
      <c r="F3751" s="28"/>
      <c r="G3751" s="28"/>
      <c r="H3751" s="28"/>
      <c r="I3751" s="28"/>
      <c r="J3751" s="28"/>
      <c r="K3751" s="28"/>
      <c r="L3751" s="28"/>
      <c r="M3751" s="28"/>
      <c r="N3751" s="28"/>
      <c r="O3751" s="28"/>
      <c r="T3751" s="28"/>
      <c r="U3751" s="61"/>
      <c r="V3751" s="3"/>
      <c r="W3751" s="3"/>
    </row>
    <row r="3752" spans="1:23" ht="35.1" customHeight="1" x14ac:dyDescent="0.25">
      <c r="A3752" s="27"/>
      <c r="B3752" s="27"/>
      <c r="C3752" s="3"/>
      <c r="D3752" s="4"/>
      <c r="E3752" s="28"/>
      <c r="F3752" s="28"/>
      <c r="G3752" s="28"/>
      <c r="H3752" s="28"/>
      <c r="I3752" s="28"/>
      <c r="J3752" s="28"/>
      <c r="K3752" s="28"/>
      <c r="L3752" s="28"/>
      <c r="M3752" s="28"/>
      <c r="N3752" s="28"/>
      <c r="O3752" s="28"/>
      <c r="T3752" s="28"/>
      <c r="U3752" s="61"/>
      <c r="V3752" s="3"/>
      <c r="W3752" s="3"/>
    </row>
    <row r="3753" spans="1:23" ht="35.1" customHeight="1" x14ac:dyDescent="0.25">
      <c r="A3753" s="27"/>
      <c r="B3753" s="27"/>
      <c r="C3753" s="3"/>
      <c r="D3753" s="4"/>
      <c r="E3753" s="28"/>
      <c r="F3753" s="28"/>
      <c r="G3753" s="28"/>
      <c r="H3753" s="28"/>
      <c r="I3753" s="28"/>
      <c r="J3753" s="28"/>
      <c r="K3753" s="28"/>
      <c r="L3753" s="28"/>
      <c r="M3753" s="28"/>
      <c r="N3753" s="28"/>
      <c r="O3753" s="28"/>
      <c r="T3753" s="28"/>
      <c r="U3753" s="61"/>
      <c r="V3753" s="3"/>
      <c r="W3753" s="3"/>
    </row>
    <row r="3754" spans="1:23" ht="35.1" customHeight="1" x14ac:dyDescent="0.25">
      <c r="A3754" s="27"/>
      <c r="B3754" s="27"/>
      <c r="C3754" s="3"/>
      <c r="D3754" s="4"/>
      <c r="E3754" s="28"/>
      <c r="F3754" s="28"/>
      <c r="G3754" s="28"/>
      <c r="H3754" s="28"/>
      <c r="I3754" s="28"/>
      <c r="J3754" s="28"/>
      <c r="K3754" s="28"/>
      <c r="L3754" s="28"/>
      <c r="M3754" s="28"/>
      <c r="N3754" s="28"/>
      <c r="O3754" s="28"/>
      <c r="T3754" s="28"/>
      <c r="U3754" s="61"/>
      <c r="V3754" s="3"/>
      <c r="W3754" s="3"/>
    </row>
    <row r="3755" spans="1:23" ht="35.1" customHeight="1" x14ac:dyDescent="0.25">
      <c r="A3755" s="27"/>
      <c r="B3755" s="27"/>
      <c r="C3755" s="3"/>
      <c r="D3755" s="4"/>
      <c r="E3755" s="28"/>
      <c r="F3755" s="28"/>
      <c r="G3755" s="28"/>
      <c r="H3755" s="28"/>
      <c r="I3755" s="28"/>
      <c r="J3755" s="28"/>
      <c r="K3755" s="28"/>
      <c r="L3755" s="28"/>
      <c r="M3755" s="28"/>
      <c r="N3755" s="28"/>
      <c r="O3755" s="28"/>
      <c r="T3755" s="28"/>
      <c r="U3755" s="61"/>
      <c r="V3755" s="3"/>
      <c r="W3755" s="3"/>
    </row>
    <row r="3756" spans="1:23" ht="35.1" customHeight="1" x14ac:dyDescent="0.25">
      <c r="A3756" s="27"/>
      <c r="B3756" s="27"/>
      <c r="C3756" s="3"/>
      <c r="D3756" s="4"/>
      <c r="E3756" s="28"/>
      <c r="F3756" s="28"/>
      <c r="G3756" s="28"/>
      <c r="H3756" s="28"/>
      <c r="I3756" s="28"/>
      <c r="J3756" s="28"/>
      <c r="K3756" s="28"/>
      <c r="L3756" s="28"/>
      <c r="M3756" s="28"/>
      <c r="N3756" s="28"/>
      <c r="O3756" s="28"/>
      <c r="T3756" s="28"/>
      <c r="U3756" s="61"/>
      <c r="V3756" s="3"/>
      <c r="W3756" s="3"/>
    </row>
    <row r="3757" spans="1:23" ht="35.1" customHeight="1" x14ac:dyDescent="0.25">
      <c r="A3757" s="27"/>
      <c r="B3757" s="27"/>
      <c r="C3757" s="3"/>
      <c r="D3757" s="4"/>
      <c r="E3757" s="28"/>
      <c r="F3757" s="28"/>
      <c r="G3757" s="28"/>
      <c r="H3757" s="28"/>
      <c r="I3757" s="28"/>
      <c r="J3757" s="28"/>
      <c r="K3757" s="28"/>
      <c r="L3757" s="28"/>
      <c r="M3757" s="28"/>
      <c r="N3757" s="28"/>
      <c r="O3757" s="28"/>
      <c r="T3757" s="28"/>
      <c r="U3757" s="61"/>
      <c r="V3757" s="3"/>
      <c r="W3757" s="3"/>
    </row>
    <row r="3758" spans="1:23" ht="35.1" customHeight="1" x14ac:dyDescent="0.25">
      <c r="A3758" s="27"/>
      <c r="B3758" s="27"/>
      <c r="C3758" s="3"/>
      <c r="D3758" s="4"/>
      <c r="E3758" s="28"/>
      <c r="F3758" s="28"/>
      <c r="G3758" s="28"/>
      <c r="H3758" s="28"/>
      <c r="I3758" s="28"/>
      <c r="J3758" s="28"/>
      <c r="K3758" s="28"/>
      <c r="L3758" s="28"/>
      <c r="M3758" s="28"/>
      <c r="N3758" s="28"/>
      <c r="O3758" s="28"/>
      <c r="T3758" s="28"/>
      <c r="U3758" s="61"/>
      <c r="V3758" s="3"/>
      <c r="W3758" s="3"/>
    </row>
    <row r="3759" spans="1:23" ht="35.1" customHeight="1" x14ac:dyDescent="0.25">
      <c r="A3759" s="27"/>
      <c r="B3759" s="27"/>
      <c r="C3759" s="3"/>
      <c r="D3759" s="4"/>
      <c r="E3759" s="28"/>
      <c r="F3759" s="28"/>
      <c r="G3759" s="28"/>
      <c r="H3759" s="28"/>
      <c r="I3759" s="28"/>
      <c r="J3759" s="28"/>
      <c r="K3759" s="28"/>
      <c r="L3759" s="28"/>
      <c r="M3759" s="28"/>
      <c r="N3759" s="28"/>
      <c r="O3759" s="28"/>
      <c r="T3759" s="28"/>
      <c r="U3759" s="61"/>
      <c r="V3759" s="3"/>
      <c r="W3759" s="3"/>
    </row>
    <row r="3760" spans="1:23" ht="35.1" customHeight="1" x14ac:dyDescent="0.25">
      <c r="A3760" s="27"/>
      <c r="B3760" s="27"/>
      <c r="C3760" s="3"/>
      <c r="D3760" s="4"/>
      <c r="E3760" s="28"/>
      <c r="F3760" s="28"/>
      <c r="G3760" s="28"/>
      <c r="H3760" s="28"/>
      <c r="I3760" s="28"/>
      <c r="J3760" s="28"/>
      <c r="K3760" s="28"/>
      <c r="L3760" s="28"/>
      <c r="M3760" s="28"/>
      <c r="N3760" s="28"/>
      <c r="O3760" s="28"/>
      <c r="T3760" s="28"/>
      <c r="U3760" s="61"/>
      <c r="V3760" s="3"/>
      <c r="W3760" s="3"/>
    </row>
    <row r="3761" spans="1:23" ht="35.1" customHeight="1" x14ac:dyDescent="0.25">
      <c r="A3761" s="27"/>
      <c r="B3761" s="27"/>
      <c r="C3761" s="3"/>
      <c r="D3761" s="4"/>
      <c r="E3761" s="28"/>
      <c r="F3761" s="28"/>
      <c r="G3761" s="28"/>
      <c r="H3761" s="28"/>
      <c r="I3761" s="28"/>
      <c r="J3761" s="28"/>
      <c r="K3761" s="28"/>
      <c r="L3761" s="28"/>
      <c r="M3761" s="28"/>
      <c r="N3761" s="28"/>
      <c r="O3761" s="28"/>
      <c r="T3761" s="28"/>
      <c r="U3761" s="61"/>
      <c r="V3761" s="3"/>
      <c r="W3761" s="3"/>
    </row>
    <row r="3762" spans="1:23" ht="35.1" customHeight="1" x14ac:dyDescent="0.25">
      <c r="A3762" s="27"/>
      <c r="B3762" s="27"/>
      <c r="C3762" s="3"/>
      <c r="D3762" s="4"/>
      <c r="E3762" s="28"/>
      <c r="F3762" s="28"/>
      <c r="G3762" s="28"/>
      <c r="H3762" s="28"/>
      <c r="I3762" s="28"/>
      <c r="J3762" s="28"/>
      <c r="K3762" s="28"/>
      <c r="L3762" s="28"/>
      <c r="M3762" s="28"/>
      <c r="N3762" s="28"/>
      <c r="O3762" s="28"/>
      <c r="T3762" s="28"/>
      <c r="U3762" s="61"/>
      <c r="V3762" s="3"/>
      <c r="W3762" s="3"/>
    </row>
    <row r="3763" spans="1:23" ht="35.1" customHeight="1" x14ac:dyDescent="0.25">
      <c r="A3763" s="27"/>
      <c r="B3763" s="27"/>
      <c r="C3763" s="3"/>
      <c r="D3763" s="4"/>
      <c r="E3763" s="28"/>
      <c r="F3763" s="28"/>
      <c r="G3763" s="28"/>
      <c r="H3763" s="28"/>
      <c r="I3763" s="28"/>
      <c r="J3763" s="28"/>
      <c r="K3763" s="28"/>
      <c r="L3763" s="28"/>
      <c r="M3763" s="28"/>
      <c r="N3763" s="28"/>
      <c r="O3763" s="28"/>
      <c r="T3763" s="28"/>
      <c r="U3763" s="61"/>
      <c r="V3763" s="3"/>
      <c r="W3763" s="3"/>
    </row>
    <row r="3764" spans="1:23" ht="35.1" customHeight="1" x14ac:dyDescent="0.25">
      <c r="A3764" s="27"/>
      <c r="B3764" s="27"/>
      <c r="C3764" s="3"/>
      <c r="D3764" s="4"/>
      <c r="E3764" s="28"/>
      <c r="F3764" s="28"/>
      <c r="G3764" s="28"/>
      <c r="H3764" s="28"/>
      <c r="I3764" s="28"/>
      <c r="J3764" s="28"/>
      <c r="K3764" s="28"/>
      <c r="L3764" s="28"/>
      <c r="M3764" s="28"/>
      <c r="N3764" s="28"/>
      <c r="O3764" s="28"/>
      <c r="T3764" s="28"/>
      <c r="U3764" s="61"/>
      <c r="V3764" s="3"/>
      <c r="W3764" s="3"/>
    </row>
    <row r="3765" spans="1:23" ht="35.1" customHeight="1" x14ac:dyDescent="0.25">
      <c r="A3765" s="27"/>
      <c r="B3765" s="27"/>
      <c r="C3765" s="3"/>
      <c r="D3765" s="4"/>
      <c r="E3765" s="28"/>
      <c r="F3765" s="28"/>
      <c r="G3765" s="28"/>
      <c r="H3765" s="28"/>
      <c r="I3765" s="28"/>
      <c r="J3765" s="28"/>
      <c r="K3765" s="28"/>
      <c r="L3765" s="28"/>
      <c r="M3765" s="28"/>
      <c r="N3765" s="28"/>
      <c r="O3765" s="28"/>
      <c r="T3765" s="28"/>
      <c r="U3765" s="61"/>
      <c r="V3765" s="3"/>
      <c r="W3765" s="3"/>
    </row>
    <row r="3766" spans="1:23" ht="35.1" customHeight="1" x14ac:dyDescent="0.25">
      <c r="A3766" s="27"/>
      <c r="B3766" s="27"/>
      <c r="C3766" s="3"/>
      <c r="D3766" s="4"/>
      <c r="E3766" s="28"/>
      <c r="F3766" s="28"/>
      <c r="G3766" s="28"/>
      <c r="H3766" s="28"/>
      <c r="I3766" s="28"/>
      <c r="J3766" s="28"/>
      <c r="K3766" s="28"/>
      <c r="L3766" s="28"/>
      <c r="M3766" s="28"/>
      <c r="N3766" s="28"/>
      <c r="O3766" s="28"/>
      <c r="T3766" s="28"/>
      <c r="U3766" s="61"/>
      <c r="V3766" s="3"/>
      <c r="W3766" s="3"/>
    </row>
    <row r="3767" spans="1:23" ht="35.1" customHeight="1" x14ac:dyDescent="0.25">
      <c r="A3767" s="27"/>
      <c r="B3767" s="27"/>
      <c r="C3767" s="3"/>
      <c r="D3767" s="4"/>
      <c r="E3767" s="28"/>
      <c r="F3767" s="28"/>
      <c r="G3767" s="28"/>
      <c r="H3767" s="28"/>
      <c r="I3767" s="28"/>
      <c r="J3767" s="28"/>
      <c r="K3767" s="28"/>
      <c r="L3767" s="28"/>
      <c r="M3767" s="28"/>
      <c r="N3767" s="28"/>
      <c r="O3767" s="28"/>
      <c r="T3767" s="28"/>
      <c r="U3767" s="61"/>
      <c r="V3767" s="3"/>
      <c r="W3767" s="3"/>
    </row>
    <row r="3768" spans="1:23" ht="35.1" customHeight="1" x14ac:dyDescent="0.25">
      <c r="A3768" s="27"/>
      <c r="B3768" s="27"/>
      <c r="C3768" s="3"/>
      <c r="D3768" s="4"/>
      <c r="E3768" s="28"/>
      <c r="F3768" s="28"/>
      <c r="G3768" s="28"/>
      <c r="H3768" s="28"/>
      <c r="I3768" s="28"/>
      <c r="J3768" s="28"/>
      <c r="K3768" s="28"/>
      <c r="L3768" s="28"/>
      <c r="M3768" s="28"/>
      <c r="N3768" s="28"/>
      <c r="O3768" s="28"/>
      <c r="T3768" s="28"/>
      <c r="U3768" s="61"/>
      <c r="V3768" s="3"/>
      <c r="W3768" s="3"/>
    </row>
    <row r="3769" spans="1:23" ht="35.1" customHeight="1" x14ac:dyDescent="0.25">
      <c r="A3769" s="27"/>
      <c r="B3769" s="27"/>
      <c r="C3769" s="3"/>
      <c r="D3769" s="4"/>
      <c r="E3769" s="28"/>
      <c r="F3769" s="28"/>
      <c r="G3769" s="28"/>
      <c r="H3769" s="28"/>
      <c r="I3769" s="28"/>
      <c r="J3769" s="28"/>
      <c r="K3769" s="28"/>
      <c r="L3769" s="28"/>
      <c r="M3769" s="28"/>
      <c r="N3769" s="28"/>
      <c r="O3769" s="28"/>
      <c r="T3769" s="28"/>
      <c r="U3769" s="61"/>
      <c r="V3769" s="3"/>
      <c r="W3769" s="3"/>
    </row>
    <row r="3770" spans="1:23" ht="35.1" customHeight="1" x14ac:dyDescent="0.25">
      <c r="A3770" s="27"/>
      <c r="B3770" s="27"/>
      <c r="C3770" s="3"/>
      <c r="D3770" s="4"/>
      <c r="E3770" s="28"/>
      <c r="F3770" s="28"/>
      <c r="G3770" s="28"/>
      <c r="H3770" s="28"/>
      <c r="I3770" s="28"/>
      <c r="J3770" s="28"/>
      <c r="K3770" s="28"/>
      <c r="L3770" s="28"/>
      <c r="M3770" s="28"/>
      <c r="N3770" s="28"/>
      <c r="O3770" s="28"/>
      <c r="T3770" s="28"/>
      <c r="U3770" s="61"/>
      <c r="V3770" s="3"/>
      <c r="W3770" s="3"/>
    </row>
    <row r="3771" spans="1:23" ht="35.1" customHeight="1" x14ac:dyDescent="0.25">
      <c r="A3771" s="27"/>
      <c r="B3771" s="27"/>
      <c r="C3771" s="3"/>
      <c r="D3771" s="4"/>
      <c r="E3771" s="28"/>
      <c r="F3771" s="28"/>
      <c r="G3771" s="28"/>
      <c r="H3771" s="28"/>
      <c r="I3771" s="28"/>
      <c r="J3771" s="28"/>
      <c r="K3771" s="28"/>
      <c r="L3771" s="28"/>
      <c r="M3771" s="28"/>
      <c r="N3771" s="28"/>
      <c r="O3771" s="28"/>
      <c r="T3771" s="28"/>
      <c r="U3771" s="61"/>
      <c r="V3771" s="3"/>
      <c r="W3771" s="3"/>
    </row>
    <row r="3772" spans="1:23" ht="35.1" customHeight="1" x14ac:dyDescent="0.25">
      <c r="A3772" s="27"/>
      <c r="B3772" s="27"/>
      <c r="C3772" s="3"/>
      <c r="D3772" s="4"/>
      <c r="E3772" s="28"/>
      <c r="F3772" s="28"/>
      <c r="G3772" s="28"/>
      <c r="H3772" s="28"/>
      <c r="I3772" s="28"/>
      <c r="J3772" s="28"/>
      <c r="K3772" s="28"/>
      <c r="L3772" s="28"/>
      <c r="M3772" s="28"/>
      <c r="N3772" s="28"/>
      <c r="O3772" s="28"/>
      <c r="T3772" s="28"/>
      <c r="U3772" s="61"/>
      <c r="V3772" s="3"/>
      <c r="W3772" s="3"/>
    </row>
    <row r="3773" spans="1:23" ht="35.1" customHeight="1" x14ac:dyDescent="0.25">
      <c r="A3773" s="27"/>
      <c r="B3773" s="27"/>
      <c r="C3773" s="3"/>
      <c r="D3773" s="4"/>
      <c r="E3773" s="28"/>
      <c r="F3773" s="28"/>
      <c r="G3773" s="28"/>
      <c r="H3773" s="28"/>
      <c r="I3773" s="28"/>
      <c r="J3773" s="28"/>
      <c r="K3773" s="28"/>
      <c r="L3773" s="28"/>
      <c r="M3773" s="28"/>
      <c r="N3773" s="28"/>
      <c r="O3773" s="28"/>
      <c r="T3773" s="28"/>
      <c r="U3773" s="61"/>
      <c r="V3773" s="3"/>
      <c r="W3773" s="3"/>
    </row>
    <row r="3774" spans="1:23" ht="35.1" customHeight="1" x14ac:dyDescent="0.25">
      <c r="A3774" s="27"/>
      <c r="B3774" s="27"/>
      <c r="C3774" s="3"/>
      <c r="D3774" s="4"/>
      <c r="E3774" s="28"/>
      <c r="F3774" s="28"/>
      <c r="G3774" s="28"/>
      <c r="H3774" s="28"/>
      <c r="I3774" s="28"/>
      <c r="J3774" s="28"/>
      <c r="K3774" s="28"/>
      <c r="L3774" s="28"/>
      <c r="M3774" s="28"/>
      <c r="N3774" s="28"/>
      <c r="O3774" s="28"/>
      <c r="T3774" s="28"/>
      <c r="U3774" s="61"/>
      <c r="V3774" s="3"/>
      <c r="W3774" s="3"/>
    </row>
    <row r="3775" spans="1:23" ht="35.1" customHeight="1" x14ac:dyDescent="0.25">
      <c r="A3775" s="27"/>
      <c r="B3775" s="27"/>
      <c r="C3775" s="3"/>
      <c r="D3775" s="4"/>
      <c r="E3775" s="28"/>
      <c r="F3775" s="28"/>
      <c r="G3775" s="28"/>
      <c r="H3775" s="28"/>
      <c r="I3775" s="28"/>
      <c r="J3775" s="28"/>
      <c r="K3775" s="28"/>
      <c r="L3775" s="28"/>
      <c r="M3775" s="28"/>
      <c r="N3775" s="28"/>
      <c r="O3775" s="28"/>
      <c r="T3775" s="28"/>
      <c r="U3775" s="61"/>
      <c r="V3775" s="3"/>
      <c r="W3775" s="3"/>
    </row>
    <row r="3776" spans="1:23" ht="35.1" customHeight="1" x14ac:dyDescent="0.25">
      <c r="A3776" s="27"/>
      <c r="B3776" s="27"/>
      <c r="C3776" s="3"/>
      <c r="D3776" s="4"/>
      <c r="E3776" s="28"/>
      <c r="F3776" s="28"/>
      <c r="G3776" s="28"/>
      <c r="H3776" s="28"/>
      <c r="I3776" s="28"/>
      <c r="J3776" s="28"/>
      <c r="K3776" s="28"/>
      <c r="L3776" s="28"/>
      <c r="M3776" s="28"/>
      <c r="N3776" s="28"/>
      <c r="O3776" s="28"/>
      <c r="T3776" s="28"/>
      <c r="U3776" s="61"/>
      <c r="V3776" s="3"/>
      <c r="W3776" s="3"/>
    </row>
    <row r="3777" spans="1:23" ht="35.1" customHeight="1" x14ac:dyDescent="0.25">
      <c r="A3777" s="27"/>
      <c r="B3777" s="27"/>
      <c r="C3777" s="3"/>
      <c r="D3777" s="4"/>
      <c r="E3777" s="28"/>
      <c r="F3777" s="28"/>
      <c r="G3777" s="28"/>
      <c r="H3777" s="28"/>
      <c r="I3777" s="28"/>
      <c r="J3777" s="28"/>
      <c r="K3777" s="28"/>
      <c r="L3777" s="28"/>
      <c r="M3777" s="28"/>
      <c r="N3777" s="28"/>
      <c r="O3777" s="28"/>
      <c r="T3777" s="28"/>
      <c r="U3777" s="61"/>
      <c r="V3777" s="3"/>
      <c r="W3777" s="3"/>
    </row>
    <row r="3778" spans="1:23" ht="35.1" customHeight="1" x14ac:dyDescent="0.25">
      <c r="A3778" s="27"/>
      <c r="B3778" s="27"/>
      <c r="C3778" s="3"/>
      <c r="D3778" s="4"/>
      <c r="E3778" s="28"/>
      <c r="F3778" s="28"/>
      <c r="G3778" s="28"/>
      <c r="H3778" s="28"/>
      <c r="I3778" s="28"/>
      <c r="J3778" s="28"/>
      <c r="K3778" s="28"/>
      <c r="L3778" s="28"/>
      <c r="M3778" s="28"/>
      <c r="N3778" s="28"/>
      <c r="O3778" s="28"/>
      <c r="T3778" s="28"/>
      <c r="U3778" s="61"/>
      <c r="V3778" s="3"/>
      <c r="W3778" s="3"/>
    </row>
    <row r="3779" spans="1:23" ht="35.1" customHeight="1" x14ac:dyDescent="0.25">
      <c r="A3779" s="27"/>
      <c r="B3779" s="27"/>
      <c r="C3779" s="3"/>
      <c r="D3779" s="4"/>
      <c r="E3779" s="28"/>
      <c r="F3779" s="28"/>
      <c r="G3779" s="28"/>
      <c r="H3779" s="28"/>
      <c r="I3779" s="28"/>
      <c r="J3779" s="28"/>
      <c r="K3779" s="28"/>
      <c r="L3779" s="28"/>
      <c r="M3779" s="28"/>
      <c r="N3779" s="28"/>
      <c r="O3779" s="28"/>
      <c r="T3779" s="28"/>
      <c r="U3779" s="61"/>
      <c r="V3779" s="3"/>
      <c r="W3779" s="3"/>
    </row>
    <row r="3780" spans="1:23" ht="35.1" customHeight="1" x14ac:dyDescent="0.25">
      <c r="A3780" s="27"/>
      <c r="B3780" s="27"/>
      <c r="C3780" s="3"/>
      <c r="D3780" s="4"/>
      <c r="E3780" s="28"/>
      <c r="F3780" s="28"/>
      <c r="G3780" s="28"/>
      <c r="H3780" s="28"/>
      <c r="I3780" s="28"/>
      <c r="J3780" s="28"/>
      <c r="K3780" s="28"/>
      <c r="L3780" s="28"/>
      <c r="M3780" s="28"/>
      <c r="N3780" s="28"/>
      <c r="O3780" s="28"/>
      <c r="T3780" s="28"/>
      <c r="U3780" s="61"/>
      <c r="V3780" s="3"/>
      <c r="W3780" s="3"/>
    </row>
    <row r="3781" spans="1:23" ht="35.1" customHeight="1" x14ac:dyDescent="0.25">
      <c r="A3781" s="27"/>
      <c r="B3781" s="27"/>
      <c r="C3781" s="3"/>
      <c r="D3781" s="4"/>
      <c r="E3781" s="28"/>
      <c r="F3781" s="28"/>
      <c r="G3781" s="28"/>
      <c r="H3781" s="28"/>
      <c r="I3781" s="28"/>
      <c r="J3781" s="28"/>
      <c r="K3781" s="28"/>
      <c r="L3781" s="28"/>
      <c r="M3781" s="28"/>
      <c r="N3781" s="28"/>
      <c r="O3781" s="28"/>
      <c r="T3781" s="28"/>
      <c r="U3781" s="61"/>
      <c r="V3781" s="3"/>
      <c r="W3781" s="3"/>
    </row>
    <row r="3782" spans="1:23" ht="35.1" customHeight="1" x14ac:dyDescent="0.25">
      <c r="A3782" s="27"/>
      <c r="B3782" s="27"/>
      <c r="C3782" s="3"/>
      <c r="D3782" s="4"/>
      <c r="E3782" s="28"/>
      <c r="F3782" s="28"/>
      <c r="G3782" s="28"/>
      <c r="H3782" s="28"/>
      <c r="I3782" s="28"/>
      <c r="J3782" s="28"/>
      <c r="K3782" s="28"/>
      <c r="L3782" s="28"/>
      <c r="M3782" s="28"/>
      <c r="N3782" s="28"/>
      <c r="O3782" s="28"/>
      <c r="T3782" s="28"/>
      <c r="U3782" s="61"/>
      <c r="V3782" s="3"/>
      <c r="W3782" s="3"/>
    </row>
    <row r="3783" spans="1:23" ht="35.1" customHeight="1" x14ac:dyDescent="0.25">
      <c r="A3783" s="27"/>
      <c r="B3783" s="27"/>
      <c r="C3783" s="3"/>
      <c r="D3783" s="4"/>
      <c r="E3783" s="28"/>
      <c r="F3783" s="28"/>
      <c r="G3783" s="28"/>
      <c r="H3783" s="28"/>
      <c r="I3783" s="28"/>
      <c r="J3783" s="28"/>
      <c r="K3783" s="28"/>
      <c r="L3783" s="28"/>
      <c r="M3783" s="28"/>
      <c r="N3783" s="28"/>
      <c r="O3783" s="28"/>
      <c r="T3783" s="28"/>
      <c r="U3783" s="61"/>
      <c r="V3783" s="3"/>
      <c r="W3783" s="3"/>
    </row>
    <row r="3784" spans="1:23" ht="35.1" customHeight="1" x14ac:dyDescent="0.25">
      <c r="A3784" s="27"/>
      <c r="B3784" s="27"/>
      <c r="C3784" s="3"/>
      <c r="D3784" s="4"/>
      <c r="E3784" s="28"/>
      <c r="F3784" s="28"/>
      <c r="G3784" s="28"/>
      <c r="H3784" s="28"/>
      <c r="I3784" s="28"/>
      <c r="J3784" s="28"/>
      <c r="K3784" s="28"/>
      <c r="L3784" s="28"/>
      <c r="M3784" s="28"/>
      <c r="N3784" s="28"/>
      <c r="O3784" s="28"/>
      <c r="T3784" s="28"/>
      <c r="U3784" s="61"/>
      <c r="V3784" s="3"/>
      <c r="W3784" s="3"/>
    </row>
    <row r="3785" spans="1:23" ht="35.1" customHeight="1" x14ac:dyDescent="0.25">
      <c r="A3785" s="27"/>
      <c r="B3785" s="27"/>
      <c r="C3785" s="3"/>
      <c r="D3785" s="4"/>
      <c r="E3785" s="28"/>
      <c r="F3785" s="28"/>
      <c r="G3785" s="28"/>
      <c r="H3785" s="28"/>
      <c r="I3785" s="28"/>
      <c r="J3785" s="28"/>
      <c r="K3785" s="28"/>
      <c r="L3785" s="28"/>
      <c r="M3785" s="28"/>
      <c r="N3785" s="28"/>
      <c r="O3785" s="28"/>
      <c r="T3785" s="28"/>
      <c r="U3785" s="61"/>
      <c r="V3785" s="3"/>
      <c r="W3785" s="3"/>
    </row>
    <row r="3786" spans="1:23" ht="35.1" customHeight="1" x14ac:dyDescent="0.25">
      <c r="A3786" s="27"/>
      <c r="B3786" s="27"/>
      <c r="C3786" s="3"/>
      <c r="D3786" s="4"/>
      <c r="E3786" s="28"/>
      <c r="F3786" s="28"/>
      <c r="G3786" s="28"/>
      <c r="H3786" s="28"/>
      <c r="I3786" s="28"/>
      <c r="J3786" s="28"/>
      <c r="K3786" s="28"/>
      <c r="L3786" s="28"/>
      <c r="M3786" s="28"/>
      <c r="N3786" s="28"/>
      <c r="O3786" s="28"/>
      <c r="T3786" s="28"/>
      <c r="U3786" s="61"/>
      <c r="V3786" s="3"/>
      <c r="W3786" s="3"/>
    </row>
    <row r="3787" spans="1:23" ht="35.1" customHeight="1" x14ac:dyDescent="0.25">
      <c r="A3787" s="27"/>
      <c r="B3787" s="27"/>
      <c r="C3787" s="3"/>
      <c r="D3787" s="4"/>
      <c r="E3787" s="28"/>
      <c r="F3787" s="28"/>
      <c r="G3787" s="28"/>
      <c r="H3787" s="28"/>
      <c r="I3787" s="28"/>
      <c r="J3787" s="28"/>
      <c r="K3787" s="28"/>
      <c r="L3787" s="28"/>
      <c r="M3787" s="28"/>
      <c r="N3787" s="28"/>
      <c r="O3787" s="28"/>
      <c r="T3787" s="28"/>
      <c r="U3787" s="61"/>
      <c r="V3787" s="3"/>
      <c r="W3787" s="3"/>
    </row>
    <row r="3788" spans="1:23" ht="35.1" customHeight="1" x14ac:dyDescent="0.25">
      <c r="A3788" s="27"/>
      <c r="B3788" s="27"/>
      <c r="C3788" s="3"/>
      <c r="D3788" s="4"/>
      <c r="E3788" s="28"/>
      <c r="F3788" s="28"/>
      <c r="G3788" s="28"/>
      <c r="H3788" s="28"/>
      <c r="I3788" s="28"/>
      <c r="J3788" s="28"/>
      <c r="K3788" s="28"/>
      <c r="L3788" s="28"/>
      <c r="M3788" s="28"/>
      <c r="N3788" s="28"/>
      <c r="O3788" s="28"/>
      <c r="T3788" s="28"/>
      <c r="U3788" s="61"/>
      <c r="V3788" s="3"/>
      <c r="W3788" s="3"/>
    </row>
    <row r="3789" spans="1:23" ht="35.1" customHeight="1" x14ac:dyDescent="0.25">
      <c r="A3789" s="27"/>
      <c r="B3789" s="27"/>
      <c r="C3789" s="3"/>
      <c r="D3789" s="4"/>
      <c r="E3789" s="28"/>
      <c r="F3789" s="28"/>
      <c r="G3789" s="28"/>
      <c r="H3789" s="28"/>
      <c r="I3789" s="28"/>
      <c r="J3789" s="28"/>
      <c r="K3789" s="28"/>
      <c r="L3789" s="28"/>
      <c r="M3789" s="28"/>
      <c r="N3789" s="28"/>
      <c r="O3789" s="28"/>
      <c r="T3789" s="28"/>
      <c r="U3789" s="61"/>
      <c r="V3789" s="3"/>
      <c r="W3789" s="3"/>
    </row>
    <row r="3790" spans="1:23" ht="35.1" customHeight="1" x14ac:dyDescent="0.25">
      <c r="A3790" s="27"/>
      <c r="B3790" s="27"/>
      <c r="C3790" s="3"/>
      <c r="D3790" s="4"/>
      <c r="E3790" s="28"/>
      <c r="F3790" s="28"/>
      <c r="G3790" s="28"/>
      <c r="H3790" s="28"/>
      <c r="I3790" s="28"/>
      <c r="J3790" s="28"/>
      <c r="K3790" s="28"/>
      <c r="L3790" s="28"/>
      <c r="M3790" s="28"/>
      <c r="N3790" s="28"/>
      <c r="O3790" s="28"/>
      <c r="T3790" s="28"/>
      <c r="U3790" s="61"/>
      <c r="V3790" s="3"/>
      <c r="W3790" s="3"/>
    </row>
    <row r="3791" spans="1:23" ht="35.1" customHeight="1" x14ac:dyDescent="0.25">
      <c r="A3791" s="27"/>
      <c r="B3791" s="27"/>
      <c r="C3791" s="3"/>
      <c r="D3791" s="4"/>
      <c r="E3791" s="28"/>
      <c r="F3791" s="28"/>
      <c r="G3791" s="28"/>
      <c r="H3791" s="28"/>
      <c r="I3791" s="28"/>
      <c r="J3791" s="28"/>
      <c r="K3791" s="28"/>
      <c r="L3791" s="28"/>
      <c r="M3791" s="28"/>
      <c r="N3791" s="28"/>
      <c r="O3791" s="28"/>
      <c r="T3791" s="28"/>
      <c r="U3791" s="61"/>
      <c r="V3791" s="3"/>
      <c r="W3791" s="3"/>
    </row>
    <row r="3792" spans="1:23" ht="35.1" customHeight="1" x14ac:dyDescent="0.25">
      <c r="A3792" s="27"/>
      <c r="B3792" s="27"/>
      <c r="C3792" s="3"/>
      <c r="D3792" s="4"/>
      <c r="E3792" s="28"/>
      <c r="F3792" s="28"/>
      <c r="G3792" s="28"/>
      <c r="H3792" s="28"/>
      <c r="I3792" s="28"/>
      <c r="J3792" s="28"/>
      <c r="K3792" s="28"/>
      <c r="L3792" s="28"/>
      <c r="M3792" s="28"/>
      <c r="N3792" s="28"/>
      <c r="O3792" s="28"/>
      <c r="T3792" s="28"/>
      <c r="U3792" s="61"/>
      <c r="V3792" s="3"/>
      <c r="W3792" s="3"/>
    </row>
    <row r="3793" spans="1:23" ht="35.1" customHeight="1" x14ac:dyDescent="0.25">
      <c r="A3793" s="27"/>
      <c r="B3793" s="27"/>
      <c r="C3793" s="3"/>
      <c r="D3793" s="4"/>
      <c r="E3793" s="28"/>
      <c r="F3793" s="28"/>
      <c r="G3793" s="28"/>
      <c r="H3793" s="28"/>
      <c r="I3793" s="28"/>
      <c r="J3793" s="28"/>
      <c r="K3793" s="28"/>
      <c r="L3793" s="28"/>
      <c r="M3793" s="28"/>
      <c r="N3793" s="28"/>
      <c r="O3793" s="28"/>
      <c r="T3793" s="28"/>
      <c r="U3793" s="61"/>
      <c r="V3793" s="3"/>
      <c r="W3793" s="3"/>
    </row>
    <row r="3794" spans="1:23" ht="35.1" customHeight="1" x14ac:dyDescent="0.25">
      <c r="A3794" s="27"/>
      <c r="B3794" s="27"/>
      <c r="C3794" s="3"/>
      <c r="D3794" s="4"/>
      <c r="E3794" s="28"/>
      <c r="F3794" s="28"/>
      <c r="G3794" s="28"/>
      <c r="H3794" s="28"/>
      <c r="I3794" s="28"/>
      <c r="J3794" s="28"/>
      <c r="K3794" s="28"/>
      <c r="L3794" s="28"/>
      <c r="M3794" s="28"/>
      <c r="N3794" s="28"/>
      <c r="O3794" s="28"/>
      <c r="T3794" s="28"/>
      <c r="U3794" s="61"/>
      <c r="V3794" s="3"/>
      <c r="W3794" s="3"/>
    </row>
    <row r="3795" spans="1:23" ht="35.1" customHeight="1" x14ac:dyDescent="0.25">
      <c r="A3795" s="27"/>
      <c r="B3795" s="27"/>
      <c r="C3795" s="3"/>
      <c r="D3795" s="4"/>
      <c r="E3795" s="28"/>
      <c r="F3795" s="28"/>
      <c r="G3795" s="28"/>
      <c r="H3795" s="28"/>
      <c r="I3795" s="28"/>
      <c r="J3795" s="28"/>
      <c r="K3795" s="28"/>
      <c r="L3795" s="28"/>
      <c r="M3795" s="28"/>
      <c r="N3795" s="28"/>
      <c r="O3795" s="28"/>
      <c r="T3795" s="28"/>
      <c r="U3795" s="61"/>
      <c r="V3795" s="3"/>
      <c r="W3795" s="3"/>
    </row>
    <row r="3796" spans="1:23" ht="35.1" customHeight="1" x14ac:dyDescent="0.25">
      <c r="A3796" s="27"/>
      <c r="B3796" s="27"/>
      <c r="C3796" s="3"/>
      <c r="D3796" s="4"/>
      <c r="E3796" s="28"/>
      <c r="F3796" s="28"/>
      <c r="G3796" s="28"/>
      <c r="H3796" s="28"/>
      <c r="I3796" s="28"/>
      <c r="J3796" s="28"/>
      <c r="K3796" s="28"/>
      <c r="L3796" s="28"/>
      <c r="M3796" s="28"/>
      <c r="N3796" s="28"/>
      <c r="O3796" s="28"/>
      <c r="T3796" s="28"/>
      <c r="U3796" s="61"/>
      <c r="V3796" s="3"/>
      <c r="W3796" s="3"/>
    </row>
    <row r="3797" spans="1:23" ht="35.1" customHeight="1" x14ac:dyDescent="0.25">
      <c r="A3797" s="27"/>
      <c r="B3797" s="27"/>
      <c r="C3797" s="3"/>
      <c r="D3797" s="4"/>
      <c r="E3797" s="28"/>
      <c r="F3797" s="28"/>
      <c r="G3797" s="28"/>
      <c r="H3797" s="28"/>
      <c r="I3797" s="28"/>
      <c r="J3797" s="28"/>
      <c r="K3797" s="28"/>
      <c r="L3797" s="28"/>
      <c r="M3797" s="28"/>
      <c r="N3797" s="28"/>
      <c r="O3797" s="28"/>
      <c r="T3797" s="28"/>
      <c r="U3797" s="61"/>
      <c r="V3797" s="3"/>
      <c r="W3797" s="3"/>
    </row>
    <row r="3798" spans="1:23" ht="35.1" customHeight="1" x14ac:dyDescent="0.25">
      <c r="A3798" s="27"/>
      <c r="B3798" s="27"/>
      <c r="C3798" s="3"/>
      <c r="D3798" s="4"/>
      <c r="E3798" s="28"/>
      <c r="F3798" s="28"/>
      <c r="G3798" s="28"/>
      <c r="H3798" s="28"/>
      <c r="I3798" s="28"/>
      <c r="J3798" s="28"/>
      <c r="K3798" s="28"/>
      <c r="L3798" s="28"/>
      <c r="M3798" s="28"/>
      <c r="N3798" s="28"/>
      <c r="O3798" s="28"/>
      <c r="T3798" s="28"/>
      <c r="U3798" s="61"/>
      <c r="V3798" s="3"/>
      <c r="W3798" s="3"/>
    </row>
    <row r="3799" spans="1:23" ht="35.1" customHeight="1" x14ac:dyDescent="0.25">
      <c r="A3799" s="27"/>
      <c r="B3799" s="27"/>
      <c r="C3799" s="3"/>
      <c r="D3799" s="4"/>
      <c r="E3799" s="28"/>
      <c r="F3799" s="28"/>
      <c r="G3799" s="28"/>
      <c r="H3799" s="28"/>
      <c r="I3799" s="28"/>
      <c r="J3799" s="28"/>
      <c r="K3799" s="28"/>
      <c r="L3799" s="28"/>
      <c r="M3799" s="28"/>
      <c r="N3799" s="28"/>
      <c r="O3799" s="28"/>
      <c r="T3799" s="28"/>
      <c r="U3799" s="61"/>
      <c r="V3799" s="3"/>
      <c r="W3799" s="3"/>
    </row>
    <row r="3800" spans="1:23" ht="35.1" customHeight="1" x14ac:dyDescent="0.25">
      <c r="A3800" s="27"/>
      <c r="B3800" s="27"/>
      <c r="C3800" s="3"/>
      <c r="D3800" s="4"/>
      <c r="E3800" s="28"/>
      <c r="F3800" s="28"/>
      <c r="G3800" s="28"/>
      <c r="H3800" s="28"/>
      <c r="I3800" s="28"/>
      <c r="J3800" s="28"/>
      <c r="K3800" s="28"/>
      <c r="L3800" s="28"/>
      <c r="M3800" s="28"/>
      <c r="N3800" s="28"/>
      <c r="O3800" s="28"/>
      <c r="T3800" s="28"/>
      <c r="U3800" s="61"/>
      <c r="V3800" s="3"/>
      <c r="W3800" s="3"/>
    </row>
    <row r="3801" spans="1:23" ht="35.1" customHeight="1" x14ac:dyDescent="0.25">
      <c r="A3801" s="27"/>
      <c r="B3801" s="27"/>
      <c r="C3801" s="3"/>
      <c r="D3801" s="4"/>
      <c r="E3801" s="28"/>
      <c r="F3801" s="28"/>
      <c r="G3801" s="28"/>
      <c r="H3801" s="28"/>
      <c r="I3801" s="28"/>
      <c r="J3801" s="28"/>
      <c r="K3801" s="28"/>
      <c r="L3801" s="28"/>
      <c r="M3801" s="28"/>
      <c r="N3801" s="28"/>
      <c r="O3801" s="28"/>
      <c r="T3801" s="28"/>
      <c r="U3801" s="61"/>
      <c r="V3801" s="3"/>
      <c r="W3801" s="3"/>
    </row>
    <row r="3802" spans="1:23" ht="35.1" customHeight="1" x14ac:dyDescent="0.25">
      <c r="A3802" s="27"/>
      <c r="B3802" s="27"/>
      <c r="C3802" s="3"/>
      <c r="D3802" s="4"/>
      <c r="E3802" s="28"/>
      <c r="F3802" s="28"/>
      <c r="G3802" s="28"/>
      <c r="H3802" s="28"/>
      <c r="I3802" s="28"/>
      <c r="J3802" s="28"/>
      <c r="K3802" s="28"/>
      <c r="L3802" s="28"/>
      <c r="M3802" s="28"/>
      <c r="N3802" s="28"/>
      <c r="O3802" s="28"/>
      <c r="T3802" s="28"/>
      <c r="U3802" s="61"/>
      <c r="V3802" s="3"/>
      <c r="W3802" s="3"/>
    </row>
    <row r="3803" spans="1:23" ht="35.1" customHeight="1" x14ac:dyDescent="0.25">
      <c r="A3803" s="27"/>
      <c r="B3803" s="27"/>
      <c r="C3803" s="3"/>
      <c r="D3803" s="4"/>
      <c r="E3803" s="28"/>
      <c r="F3803" s="28"/>
      <c r="G3803" s="28"/>
      <c r="H3803" s="28"/>
      <c r="I3803" s="28"/>
      <c r="J3803" s="28"/>
      <c r="K3803" s="28"/>
      <c r="L3803" s="28"/>
      <c r="M3803" s="28"/>
      <c r="N3803" s="28"/>
      <c r="O3803" s="28"/>
      <c r="T3803" s="28"/>
      <c r="U3803" s="61"/>
      <c r="V3803" s="3"/>
      <c r="W3803" s="3"/>
    </row>
    <row r="3804" spans="1:23" ht="35.1" customHeight="1" x14ac:dyDescent="0.25">
      <c r="A3804" s="27"/>
      <c r="B3804" s="27"/>
      <c r="C3804" s="3"/>
      <c r="D3804" s="4"/>
      <c r="E3804" s="28"/>
      <c r="F3804" s="28"/>
      <c r="G3804" s="28"/>
      <c r="H3804" s="28"/>
      <c r="I3804" s="28"/>
      <c r="J3804" s="28"/>
      <c r="K3804" s="28"/>
      <c r="L3804" s="28"/>
      <c r="M3804" s="28"/>
      <c r="N3804" s="28"/>
      <c r="O3804" s="28"/>
      <c r="T3804" s="28"/>
      <c r="U3804" s="61"/>
      <c r="V3804" s="3"/>
      <c r="W3804" s="3"/>
    </row>
    <row r="3805" spans="1:23" ht="35.1" customHeight="1" x14ac:dyDescent="0.25">
      <c r="A3805" s="27"/>
      <c r="B3805" s="27"/>
      <c r="C3805" s="3"/>
      <c r="D3805" s="4"/>
      <c r="E3805" s="28"/>
      <c r="F3805" s="28"/>
      <c r="G3805" s="28"/>
      <c r="H3805" s="28"/>
      <c r="I3805" s="28"/>
      <c r="J3805" s="28"/>
      <c r="K3805" s="28"/>
      <c r="L3805" s="28"/>
      <c r="M3805" s="28"/>
      <c r="N3805" s="28"/>
      <c r="O3805" s="28"/>
      <c r="T3805" s="28"/>
      <c r="U3805" s="61"/>
      <c r="V3805" s="3"/>
      <c r="W3805" s="3"/>
    </row>
    <row r="3806" spans="1:23" ht="35.1" customHeight="1" x14ac:dyDescent="0.25">
      <c r="A3806" s="27"/>
      <c r="B3806" s="27"/>
      <c r="C3806" s="3"/>
      <c r="D3806" s="4"/>
      <c r="E3806" s="28"/>
      <c r="F3806" s="28"/>
      <c r="G3806" s="28"/>
      <c r="H3806" s="28"/>
      <c r="I3806" s="28"/>
      <c r="J3806" s="28"/>
      <c r="K3806" s="28"/>
      <c r="L3806" s="28"/>
      <c r="M3806" s="28"/>
      <c r="N3806" s="28"/>
      <c r="O3806" s="28"/>
      <c r="T3806" s="28"/>
      <c r="U3806" s="61"/>
      <c r="V3806" s="3"/>
      <c r="W3806" s="3"/>
    </row>
    <row r="3807" spans="1:23" ht="35.1" customHeight="1" x14ac:dyDescent="0.25">
      <c r="A3807" s="27"/>
      <c r="B3807" s="27"/>
      <c r="C3807" s="3"/>
      <c r="D3807" s="4"/>
      <c r="E3807" s="28"/>
      <c r="F3807" s="28"/>
      <c r="G3807" s="28"/>
      <c r="H3807" s="28"/>
      <c r="I3807" s="28"/>
      <c r="J3807" s="28"/>
      <c r="K3807" s="28"/>
      <c r="L3807" s="28"/>
      <c r="M3807" s="28"/>
      <c r="N3807" s="28"/>
      <c r="O3807" s="28"/>
      <c r="T3807" s="28"/>
      <c r="U3807" s="61"/>
      <c r="V3807" s="3"/>
      <c r="W3807" s="3"/>
    </row>
    <row r="3808" spans="1:23" ht="35.1" customHeight="1" x14ac:dyDescent="0.25">
      <c r="A3808" s="27"/>
      <c r="B3808" s="27"/>
      <c r="C3808" s="3"/>
      <c r="D3808" s="4"/>
      <c r="E3808" s="28"/>
      <c r="F3808" s="28"/>
      <c r="G3808" s="28"/>
      <c r="H3808" s="28"/>
      <c r="I3808" s="28"/>
      <c r="J3808" s="28"/>
      <c r="K3808" s="28"/>
      <c r="L3808" s="28"/>
      <c r="M3808" s="28"/>
      <c r="N3808" s="28"/>
      <c r="O3808" s="28"/>
      <c r="T3808" s="28"/>
      <c r="U3808" s="61"/>
      <c r="V3808" s="3"/>
      <c r="W3808" s="3"/>
    </row>
    <row r="3809" spans="1:23" ht="35.1" customHeight="1" x14ac:dyDescent="0.25">
      <c r="A3809" s="27"/>
      <c r="B3809" s="27"/>
      <c r="C3809" s="3"/>
      <c r="D3809" s="4"/>
      <c r="E3809" s="28"/>
      <c r="F3809" s="28"/>
      <c r="G3809" s="28"/>
      <c r="H3809" s="28"/>
      <c r="I3809" s="28"/>
      <c r="J3809" s="28"/>
      <c r="K3809" s="28"/>
      <c r="L3809" s="28"/>
      <c r="M3809" s="28"/>
      <c r="N3809" s="28"/>
      <c r="O3809" s="28"/>
      <c r="T3809" s="28"/>
      <c r="U3809" s="61"/>
      <c r="V3809" s="3"/>
      <c r="W3809" s="3"/>
    </row>
    <row r="3810" spans="1:23" ht="35.1" customHeight="1" x14ac:dyDescent="0.25">
      <c r="A3810" s="27"/>
      <c r="B3810" s="27"/>
      <c r="C3810" s="3"/>
      <c r="D3810" s="4"/>
      <c r="E3810" s="28"/>
      <c r="F3810" s="28"/>
      <c r="G3810" s="28"/>
      <c r="H3810" s="28"/>
      <c r="I3810" s="28"/>
      <c r="J3810" s="28"/>
      <c r="K3810" s="28"/>
      <c r="L3810" s="28"/>
      <c r="M3810" s="28"/>
      <c r="N3810" s="28"/>
      <c r="O3810" s="28"/>
      <c r="T3810" s="28"/>
      <c r="U3810" s="61"/>
      <c r="V3810" s="3"/>
      <c r="W3810" s="3"/>
    </row>
    <row r="3811" spans="1:23" ht="35.1" customHeight="1" x14ac:dyDescent="0.25">
      <c r="A3811" s="27"/>
      <c r="B3811" s="27"/>
      <c r="C3811" s="3"/>
      <c r="D3811" s="4"/>
      <c r="E3811" s="28"/>
      <c r="F3811" s="28"/>
      <c r="G3811" s="28"/>
      <c r="H3811" s="28"/>
      <c r="I3811" s="28"/>
      <c r="J3811" s="28"/>
      <c r="K3811" s="28"/>
      <c r="L3811" s="28"/>
      <c r="M3811" s="28"/>
      <c r="N3811" s="28"/>
      <c r="O3811" s="28"/>
      <c r="T3811" s="28"/>
      <c r="U3811" s="61"/>
      <c r="V3811" s="3"/>
      <c r="W3811" s="3"/>
    </row>
    <row r="3812" spans="1:23" ht="35.1" customHeight="1" x14ac:dyDescent="0.25">
      <c r="A3812" s="27"/>
      <c r="B3812" s="27"/>
      <c r="C3812" s="3"/>
      <c r="D3812" s="4"/>
      <c r="E3812" s="28"/>
      <c r="F3812" s="28"/>
      <c r="G3812" s="28"/>
      <c r="H3812" s="28"/>
      <c r="I3812" s="28"/>
      <c r="J3812" s="28"/>
      <c r="K3812" s="28"/>
      <c r="L3812" s="28"/>
      <c r="M3812" s="28"/>
      <c r="N3812" s="28"/>
      <c r="O3812" s="28"/>
      <c r="T3812" s="28"/>
      <c r="U3812" s="61"/>
      <c r="V3812" s="3"/>
      <c r="W3812" s="3"/>
    </row>
    <row r="3813" spans="1:23" ht="35.1" customHeight="1" x14ac:dyDescent="0.25">
      <c r="A3813" s="27"/>
      <c r="B3813" s="27"/>
      <c r="C3813" s="3"/>
      <c r="D3813" s="4"/>
      <c r="E3813" s="28"/>
      <c r="F3813" s="28"/>
      <c r="G3813" s="28"/>
      <c r="H3813" s="28"/>
      <c r="I3813" s="28"/>
      <c r="J3813" s="28"/>
      <c r="K3813" s="28"/>
      <c r="L3813" s="28"/>
      <c r="M3813" s="28"/>
      <c r="N3813" s="28"/>
      <c r="O3813" s="28"/>
      <c r="T3813" s="28"/>
      <c r="U3813" s="61"/>
      <c r="V3813" s="3"/>
      <c r="W3813" s="3"/>
    </row>
    <row r="3814" spans="1:23" ht="35.1" customHeight="1" x14ac:dyDescent="0.25">
      <c r="A3814" s="27"/>
      <c r="B3814" s="27"/>
      <c r="C3814" s="3"/>
      <c r="D3814" s="4"/>
      <c r="E3814" s="28"/>
      <c r="F3814" s="28"/>
      <c r="G3814" s="28"/>
      <c r="H3814" s="28"/>
      <c r="I3814" s="28"/>
      <c r="J3814" s="28"/>
      <c r="K3814" s="28"/>
      <c r="L3814" s="28"/>
      <c r="M3814" s="28"/>
      <c r="N3814" s="28"/>
      <c r="O3814" s="28"/>
      <c r="T3814" s="28"/>
      <c r="U3814" s="61"/>
      <c r="V3814" s="3"/>
      <c r="W3814" s="3"/>
    </row>
    <row r="3815" spans="1:23" ht="35.1" customHeight="1" x14ac:dyDescent="0.25">
      <c r="A3815" s="27"/>
      <c r="B3815" s="27"/>
      <c r="C3815" s="3"/>
      <c r="D3815" s="4"/>
      <c r="E3815" s="28"/>
      <c r="F3815" s="28"/>
      <c r="G3815" s="28"/>
      <c r="H3815" s="28"/>
      <c r="I3815" s="28"/>
      <c r="J3815" s="28"/>
      <c r="K3815" s="28"/>
      <c r="L3815" s="28"/>
      <c r="M3815" s="28"/>
      <c r="N3815" s="28"/>
      <c r="O3815" s="28"/>
      <c r="T3815" s="28"/>
      <c r="U3815" s="61"/>
      <c r="V3815" s="3"/>
      <c r="W3815" s="3"/>
    </row>
    <row r="3816" spans="1:23" ht="35.1" customHeight="1" x14ac:dyDescent="0.25">
      <c r="A3816" s="27"/>
      <c r="B3816" s="27"/>
      <c r="C3816" s="3"/>
      <c r="D3816" s="4"/>
      <c r="E3816" s="28"/>
      <c r="F3816" s="28"/>
      <c r="G3816" s="28"/>
      <c r="H3816" s="28"/>
      <c r="I3816" s="28"/>
      <c r="J3816" s="28"/>
      <c r="K3816" s="28"/>
      <c r="L3816" s="28"/>
      <c r="M3816" s="28"/>
      <c r="N3816" s="28"/>
      <c r="O3816" s="28"/>
      <c r="T3816" s="28"/>
      <c r="U3816" s="61"/>
      <c r="V3816" s="3"/>
      <c r="W3816" s="3"/>
    </row>
    <row r="3817" spans="1:23" ht="35.1" customHeight="1" x14ac:dyDescent="0.25">
      <c r="A3817" s="27"/>
      <c r="B3817" s="27"/>
      <c r="C3817" s="3"/>
      <c r="D3817" s="4"/>
      <c r="E3817" s="28"/>
      <c r="F3817" s="28"/>
      <c r="G3817" s="28"/>
      <c r="H3817" s="28"/>
      <c r="I3817" s="28"/>
      <c r="J3817" s="28"/>
      <c r="K3817" s="28"/>
      <c r="L3817" s="28"/>
      <c r="M3817" s="28"/>
      <c r="N3817" s="28"/>
      <c r="O3817" s="28"/>
      <c r="T3817" s="28"/>
      <c r="U3817" s="61"/>
      <c r="V3817" s="3"/>
      <c r="W3817" s="3"/>
    </row>
    <row r="3818" spans="1:23" ht="35.1" customHeight="1" x14ac:dyDescent="0.25">
      <c r="A3818" s="27"/>
      <c r="B3818" s="27"/>
      <c r="C3818" s="3"/>
      <c r="D3818" s="4"/>
      <c r="E3818" s="28"/>
      <c r="F3818" s="28"/>
      <c r="G3818" s="28"/>
      <c r="H3818" s="28"/>
      <c r="I3818" s="28"/>
      <c r="J3818" s="28"/>
      <c r="K3818" s="28"/>
      <c r="L3818" s="28"/>
      <c r="M3818" s="28"/>
      <c r="N3818" s="28"/>
      <c r="O3818" s="28"/>
      <c r="T3818" s="28"/>
      <c r="U3818" s="61"/>
      <c r="V3818" s="3"/>
      <c r="W3818" s="3"/>
    </row>
    <row r="3819" spans="1:23" ht="35.1" customHeight="1" x14ac:dyDescent="0.25">
      <c r="A3819" s="27"/>
      <c r="B3819" s="27"/>
      <c r="C3819" s="3"/>
      <c r="D3819" s="4"/>
      <c r="E3819" s="28"/>
      <c r="F3819" s="28"/>
      <c r="G3819" s="28"/>
      <c r="H3819" s="28"/>
      <c r="I3819" s="28"/>
      <c r="J3819" s="28"/>
      <c r="K3819" s="28"/>
      <c r="L3819" s="28"/>
      <c r="M3819" s="28"/>
      <c r="N3819" s="28"/>
      <c r="O3819" s="28"/>
      <c r="T3819" s="28"/>
      <c r="U3819" s="61"/>
      <c r="V3819" s="3"/>
      <c r="W3819" s="3"/>
    </row>
    <row r="3820" spans="1:23" ht="35.1" customHeight="1" x14ac:dyDescent="0.25">
      <c r="A3820" s="27"/>
      <c r="B3820" s="27"/>
      <c r="C3820" s="3"/>
      <c r="D3820" s="4"/>
      <c r="E3820" s="28"/>
      <c r="F3820" s="28"/>
      <c r="G3820" s="28"/>
      <c r="H3820" s="28"/>
      <c r="I3820" s="28"/>
      <c r="J3820" s="28"/>
      <c r="K3820" s="28"/>
      <c r="L3820" s="28"/>
      <c r="M3820" s="28"/>
      <c r="N3820" s="28"/>
      <c r="O3820" s="28"/>
      <c r="T3820" s="28"/>
      <c r="U3820" s="61"/>
      <c r="V3820" s="3"/>
      <c r="W3820" s="3"/>
    </row>
    <row r="3821" spans="1:23" ht="35.1" customHeight="1" x14ac:dyDescent="0.25">
      <c r="A3821" s="27"/>
      <c r="B3821" s="27"/>
      <c r="C3821" s="3"/>
      <c r="D3821" s="4"/>
      <c r="E3821" s="28"/>
      <c r="F3821" s="28"/>
      <c r="G3821" s="28"/>
      <c r="H3821" s="28"/>
      <c r="I3821" s="28"/>
      <c r="J3821" s="28"/>
      <c r="K3821" s="28"/>
      <c r="L3821" s="28"/>
      <c r="M3821" s="28"/>
      <c r="N3821" s="28"/>
      <c r="O3821" s="28"/>
      <c r="T3821" s="28"/>
      <c r="U3821" s="61"/>
      <c r="V3821" s="3"/>
      <c r="W3821" s="3"/>
    </row>
    <row r="3822" spans="1:23" ht="35.1" customHeight="1" x14ac:dyDescent="0.25">
      <c r="A3822" s="27"/>
      <c r="B3822" s="27"/>
      <c r="C3822" s="3"/>
      <c r="D3822" s="4"/>
      <c r="E3822" s="28"/>
      <c r="F3822" s="28"/>
      <c r="G3822" s="28"/>
      <c r="H3822" s="28"/>
      <c r="I3822" s="28"/>
      <c r="J3822" s="28"/>
      <c r="K3822" s="28"/>
      <c r="L3822" s="28"/>
      <c r="M3822" s="28"/>
      <c r="N3822" s="28"/>
      <c r="O3822" s="28"/>
      <c r="T3822" s="28"/>
      <c r="U3822" s="61"/>
      <c r="V3822" s="3"/>
      <c r="W3822" s="3"/>
    </row>
    <row r="3823" spans="1:23" ht="35.1" customHeight="1" x14ac:dyDescent="0.25">
      <c r="A3823" s="27"/>
      <c r="B3823" s="27"/>
      <c r="C3823" s="3"/>
      <c r="D3823" s="4"/>
      <c r="E3823" s="28"/>
      <c r="F3823" s="28"/>
      <c r="G3823" s="28"/>
      <c r="H3823" s="28"/>
      <c r="I3823" s="28"/>
      <c r="J3823" s="28"/>
      <c r="K3823" s="28"/>
      <c r="L3823" s="28"/>
      <c r="M3823" s="28"/>
      <c r="N3823" s="28"/>
      <c r="O3823" s="28"/>
      <c r="T3823" s="28"/>
      <c r="U3823" s="61"/>
      <c r="V3823" s="3"/>
      <c r="W3823" s="3"/>
    </row>
    <row r="3824" spans="1:23" ht="35.1" customHeight="1" x14ac:dyDescent="0.25">
      <c r="A3824" s="27"/>
      <c r="B3824" s="27"/>
      <c r="C3824" s="3"/>
      <c r="D3824" s="4"/>
      <c r="E3824" s="28"/>
      <c r="F3824" s="28"/>
      <c r="G3824" s="28"/>
      <c r="H3824" s="28"/>
      <c r="I3824" s="28"/>
      <c r="J3824" s="28"/>
      <c r="K3824" s="28"/>
      <c r="L3824" s="28"/>
      <c r="M3824" s="28"/>
      <c r="N3824" s="28"/>
      <c r="O3824" s="28"/>
      <c r="T3824" s="28"/>
      <c r="U3824" s="61"/>
      <c r="V3824" s="3"/>
      <c r="W3824" s="3"/>
    </row>
    <row r="3825" spans="1:23" ht="35.1" customHeight="1" x14ac:dyDescent="0.25">
      <c r="A3825" s="27"/>
      <c r="B3825" s="27"/>
      <c r="C3825" s="3"/>
      <c r="D3825" s="4"/>
      <c r="E3825" s="28"/>
      <c r="F3825" s="28"/>
      <c r="G3825" s="28"/>
      <c r="H3825" s="28"/>
      <c r="I3825" s="28"/>
      <c r="J3825" s="28"/>
      <c r="K3825" s="28"/>
      <c r="L3825" s="28"/>
      <c r="M3825" s="28"/>
      <c r="N3825" s="28"/>
      <c r="O3825" s="28"/>
      <c r="T3825" s="28"/>
      <c r="U3825" s="61"/>
      <c r="V3825" s="3"/>
      <c r="W3825" s="3"/>
    </row>
    <row r="3826" spans="1:23" ht="35.1" customHeight="1" x14ac:dyDescent="0.25">
      <c r="A3826" s="27"/>
      <c r="B3826" s="27"/>
      <c r="C3826" s="3"/>
      <c r="D3826" s="4"/>
      <c r="E3826" s="28"/>
      <c r="F3826" s="28"/>
      <c r="G3826" s="28"/>
      <c r="H3826" s="28"/>
      <c r="I3826" s="28"/>
      <c r="J3826" s="28"/>
      <c r="K3826" s="28"/>
      <c r="L3826" s="28"/>
      <c r="M3826" s="28"/>
      <c r="N3826" s="28"/>
      <c r="O3826" s="28"/>
      <c r="T3826" s="28"/>
      <c r="U3826" s="61"/>
      <c r="V3826" s="3"/>
      <c r="W3826" s="3"/>
    </row>
    <row r="3827" spans="1:23" ht="35.1" customHeight="1" x14ac:dyDescent="0.25">
      <c r="A3827" s="27"/>
      <c r="B3827" s="27"/>
      <c r="C3827" s="3"/>
      <c r="D3827" s="4"/>
      <c r="E3827" s="28"/>
      <c r="F3827" s="28"/>
      <c r="G3827" s="28"/>
      <c r="H3827" s="28"/>
      <c r="I3827" s="28"/>
      <c r="J3827" s="28"/>
      <c r="K3827" s="28"/>
      <c r="L3827" s="28"/>
      <c r="M3827" s="28"/>
      <c r="N3827" s="28"/>
      <c r="O3827" s="28"/>
      <c r="T3827" s="28"/>
      <c r="U3827" s="61"/>
      <c r="V3827" s="3"/>
      <c r="W3827" s="3"/>
    </row>
    <row r="3828" spans="1:23" ht="35.1" customHeight="1" x14ac:dyDescent="0.25">
      <c r="A3828" s="27"/>
      <c r="B3828" s="27"/>
      <c r="C3828" s="3"/>
      <c r="D3828" s="4"/>
      <c r="E3828" s="28"/>
      <c r="F3828" s="28"/>
      <c r="G3828" s="28"/>
      <c r="H3828" s="28"/>
      <c r="I3828" s="28"/>
      <c r="J3828" s="28"/>
      <c r="K3828" s="28"/>
      <c r="L3828" s="28"/>
      <c r="M3828" s="28"/>
      <c r="N3828" s="28"/>
      <c r="O3828" s="28"/>
      <c r="T3828" s="28"/>
      <c r="U3828" s="61"/>
      <c r="V3828" s="3"/>
      <c r="W3828" s="3"/>
    </row>
    <row r="3829" spans="1:23" ht="35.1" customHeight="1" x14ac:dyDescent="0.25">
      <c r="A3829" s="27"/>
      <c r="B3829" s="27"/>
      <c r="C3829" s="3"/>
      <c r="D3829" s="4"/>
      <c r="E3829" s="28"/>
      <c r="F3829" s="28"/>
      <c r="G3829" s="28"/>
      <c r="H3829" s="28"/>
      <c r="I3829" s="28"/>
      <c r="J3829" s="28"/>
      <c r="K3829" s="28"/>
      <c r="L3829" s="28"/>
      <c r="M3829" s="28"/>
      <c r="N3829" s="28"/>
      <c r="O3829" s="28"/>
      <c r="T3829" s="28"/>
      <c r="U3829" s="61"/>
      <c r="V3829" s="3"/>
      <c r="W3829" s="3"/>
    </row>
    <row r="3830" spans="1:23" ht="35.1" customHeight="1" x14ac:dyDescent="0.25">
      <c r="A3830" s="27"/>
      <c r="B3830" s="27"/>
      <c r="C3830" s="3"/>
      <c r="D3830" s="4"/>
      <c r="E3830" s="28"/>
      <c r="F3830" s="28"/>
      <c r="G3830" s="28"/>
      <c r="H3830" s="28"/>
      <c r="I3830" s="28"/>
      <c r="J3830" s="28"/>
      <c r="K3830" s="28"/>
      <c r="L3830" s="28"/>
      <c r="M3830" s="28"/>
      <c r="N3830" s="28"/>
      <c r="O3830" s="28"/>
      <c r="T3830" s="28"/>
      <c r="U3830" s="61"/>
      <c r="V3830" s="3"/>
      <c r="W3830" s="3"/>
    </row>
    <row r="3831" spans="1:23" ht="35.1" customHeight="1" x14ac:dyDescent="0.25">
      <c r="A3831" s="27"/>
      <c r="B3831" s="27"/>
      <c r="C3831" s="3"/>
      <c r="D3831" s="4"/>
      <c r="E3831" s="28"/>
      <c r="F3831" s="28"/>
      <c r="G3831" s="28"/>
      <c r="H3831" s="28"/>
      <c r="I3831" s="28"/>
      <c r="J3831" s="28"/>
      <c r="K3831" s="28"/>
      <c r="L3831" s="28"/>
      <c r="M3831" s="28"/>
      <c r="N3831" s="28"/>
      <c r="O3831" s="28"/>
      <c r="T3831" s="28"/>
      <c r="U3831" s="61"/>
      <c r="V3831" s="3"/>
      <c r="W3831" s="3"/>
    </row>
    <row r="3832" spans="1:23" ht="35.1" customHeight="1" x14ac:dyDescent="0.25">
      <c r="A3832" s="27"/>
      <c r="B3832" s="27"/>
      <c r="C3832" s="3"/>
      <c r="D3832" s="4"/>
      <c r="E3832" s="28"/>
      <c r="F3832" s="28"/>
      <c r="G3832" s="28"/>
      <c r="H3832" s="28"/>
      <c r="I3832" s="28"/>
      <c r="J3832" s="28"/>
      <c r="K3832" s="28"/>
      <c r="L3832" s="28"/>
      <c r="M3832" s="28"/>
      <c r="N3832" s="28"/>
      <c r="O3832" s="28"/>
      <c r="T3832" s="28"/>
      <c r="U3832" s="61"/>
      <c r="V3832" s="3"/>
      <c r="W3832" s="3"/>
    </row>
    <row r="3833" spans="1:23" ht="35.1" customHeight="1" x14ac:dyDescent="0.25">
      <c r="A3833" s="27"/>
      <c r="B3833" s="27"/>
      <c r="C3833" s="3"/>
      <c r="D3833" s="4"/>
      <c r="E3833" s="28"/>
      <c r="F3833" s="28"/>
      <c r="G3833" s="28"/>
      <c r="H3833" s="28"/>
      <c r="I3833" s="28"/>
      <c r="J3833" s="28"/>
      <c r="K3833" s="28"/>
      <c r="L3833" s="28"/>
      <c r="M3833" s="28"/>
      <c r="N3833" s="28"/>
      <c r="O3833" s="28"/>
      <c r="T3833" s="28"/>
      <c r="U3833" s="61"/>
      <c r="V3833" s="3"/>
      <c r="W3833" s="3"/>
    </row>
    <row r="3834" spans="1:23" ht="35.1" customHeight="1" x14ac:dyDescent="0.25">
      <c r="A3834" s="27"/>
      <c r="B3834" s="27"/>
      <c r="C3834" s="3"/>
      <c r="D3834" s="4"/>
      <c r="E3834" s="28"/>
      <c r="F3834" s="28"/>
      <c r="G3834" s="28"/>
      <c r="H3834" s="28"/>
      <c r="I3834" s="28"/>
      <c r="J3834" s="28"/>
      <c r="K3834" s="28"/>
      <c r="L3834" s="28"/>
      <c r="M3834" s="28"/>
      <c r="N3834" s="28"/>
      <c r="O3834" s="28"/>
      <c r="T3834" s="28"/>
      <c r="U3834" s="61"/>
      <c r="V3834" s="3"/>
      <c r="W3834" s="3"/>
    </row>
    <row r="3835" spans="1:23" ht="35.1" customHeight="1" x14ac:dyDescent="0.25">
      <c r="A3835" s="27"/>
      <c r="B3835" s="27"/>
      <c r="C3835" s="3"/>
      <c r="D3835" s="4"/>
      <c r="E3835" s="28"/>
      <c r="F3835" s="28"/>
      <c r="G3835" s="28"/>
      <c r="H3835" s="28"/>
      <c r="I3835" s="28"/>
      <c r="J3835" s="28"/>
      <c r="K3835" s="28"/>
      <c r="L3835" s="28"/>
      <c r="M3835" s="28"/>
      <c r="N3835" s="28"/>
      <c r="O3835" s="28"/>
      <c r="T3835" s="28"/>
      <c r="U3835" s="61"/>
      <c r="V3835" s="3"/>
      <c r="W3835" s="3"/>
    </row>
    <row r="3836" spans="1:23" ht="35.1" customHeight="1" x14ac:dyDescent="0.25">
      <c r="A3836" s="27"/>
      <c r="B3836" s="27"/>
      <c r="C3836" s="3"/>
      <c r="D3836" s="4"/>
      <c r="E3836" s="28"/>
      <c r="F3836" s="28"/>
      <c r="G3836" s="28"/>
      <c r="H3836" s="28"/>
      <c r="I3836" s="28"/>
      <c r="J3836" s="28"/>
      <c r="K3836" s="28"/>
      <c r="L3836" s="28"/>
      <c r="M3836" s="28"/>
      <c r="N3836" s="28"/>
      <c r="O3836" s="28"/>
      <c r="T3836" s="28"/>
      <c r="U3836" s="61"/>
      <c r="V3836" s="3"/>
      <c r="W3836" s="3"/>
    </row>
    <row r="3837" spans="1:23" ht="35.1" customHeight="1" x14ac:dyDescent="0.25">
      <c r="A3837" s="27"/>
      <c r="B3837" s="27"/>
      <c r="C3837" s="3"/>
      <c r="D3837" s="4"/>
      <c r="E3837" s="28"/>
      <c r="F3837" s="28"/>
      <c r="G3837" s="28"/>
      <c r="H3837" s="28"/>
      <c r="I3837" s="28"/>
      <c r="J3837" s="28"/>
      <c r="K3837" s="28"/>
      <c r="L3837" s="28"/>
      <c r="M3837" s="28"/>
      <c r="N3837" s="28"/>
      <c r="O3837" s="28"/>
      <c r="T3837" s="28"/>
      <c r="U3837" s="61"/>
      <c r="V3837" s="3"/>
      <c r="W3837" s="3"/>
    </row>
    <row r="3838" spans="1:23" ht="35.1" customHeight="1" x14ac:dyDescent="0.25">
      <c r="A3838" s="27"/>
      <c r="B3838" s="27"/>
      <c r="C3838" s="3"/>
      <c r="D3838" s="4"/>
      <c r="E3838" s="28"/>
      <c r="F3838" s="28"/>
      <c r="G3838" s="28"/>
      <c r="H3838" s="28"/>
      <c r="I3838" s="28"/>
      <c r="J3838" s="28"/>
      <c r="K3838" s="28"/>
      <c r="L3838" s="28"/>
      <c r="M3838" s="28"/>
      <c r="N3838" s="28"/>
      <c r="O3838" s="28"/>
      <c r="T3838" s="28"/>
      <c r="U3838" s="61"/>
      <c r="V3838" s="3"/>
      <c r="W3838" s="3"/>
    </row>
    <row r="3839" spans="1:23" ht="35.1" customHeight="1" x14ac:dyDescent="0.25">
      <c r="A3839" s="27"/>
      <c r="B3839" s="27"/>
      <c r="C3839" s="3"/>
      <c r="D3839" s="4"/>
      <c r="E3839" s="28"/>
      <c r="F3839" s="28"/>
      <c r="G3839" s="28"/>
      <c r="H3839" s="28"/>
      <c r="I3839" s="28"/>
      <c r="J3839" s="28"/>
      <c r="K3839" s="28"/>
      <c r="L3839" s="28"/>
      <c r="M3839" s="28"/>
      <c r="N3839" s="28"/>
      <c r="O3839" s="28"/>
      <c r="T3839" s="28"/>
      <c r="U3839" s="61"/>
      <c r="V3839" s="3"/>
      <c r="W3839" s="3"/>
    </row>
    <row r="3840" spans="1:23" ht="35.1" customHeight="1" x14ac:dyDescent="0.25">
      <c r="A3840" s="27"/>
      <c r="B3840" s="27"/>
      <c r="C3840" s="3"/>
      <c r="D3840" s="4"/>
      <c r="E3840" s="28"/>
      <c r="F3840" s="28"/>
      <c r="G3840" s="28"/>
      <c r="H3840" s="28"/>
      <c r="I3840" s="28"/>
      <c r="J3840" s="28"/>
      <c r="K3840" s="28"/>
      <c r="L3840" s="28"/>
      <c r="M3840" s="28"/>
      <c r="N3840" s="28"/>
      <c r="O3840" s="28"/>
      <c r="T3840" s="28"/>
      <c r="U3840" s="61"/>
      <c r="V3840" s="3"/>
      <c r="W3840" s="3"/>
    </row>
    <row r="3841" spans="1:23" ht="35.1" customHeight="1" x14ac:dyDescent="0.25">
      <c r="A3841" s="27"/>
      <c r="B3841" s="27"/>
      <c r="C3841" s="3"/>
      <c r="D3841" s="4"/>
      <c r="E3841" s="28"/>
      <c r="F3841" s="28"/>
      <c r="G3841" s="28"/>
      <c r="H3841" s="28"/>
      <c r="I3841" s="28"/>
      <c r="J3841" s="28"/>
      <c r="K3841" s="28"/>
      <c r="L3841" s="28"/>
      <c r="M3841" s="28"/>
      <c r="N3841" s="28"/>
      <c r="O3841" s="28"/>
      <c r="T3841" s="28"/>
      <c r="U3841" s="61"/>
      <c r="V3841" s="3"/>
      <c r="W3841" s="3"/>
    </row>
    <row r="3842" spans="1:23" ht="35.1" customHeight="1" x14ac:dyDescent="0.25">
      <c r="A3842" s="27"/>
      <c r="B3842" s="27"/>
      <c r="C3842" s="3"/>
      <c r="D3842" s="4"/>
      <c r="E3842" s="28"/>
      <c r="F3842" s="28"/>
      <c r="G3842" s="28"/>
      <c r="H3842" s="28"/>
      <c r="I3842" s="28"/>
      <c r="J3842" s="28"/>
      <c r="K3842" s="28"/>
      <c r="L3842" s="28"/>
      <c r="M3842" s="28"/>
      <c r="N3842" s="28"/>
      <c r="O3842" s="28"/>
      <c r="T3842" s="28"/>
      <c r="U3842" s="61"/>
      <c r="V3842" s="3"/>
      <c r="W3842" s="3"/>
    </row>
    <row r="3843" spans="1:23" ht="35.1" customHeight="1" x14ac:dyDescent="0.25">
      <c r="A3843" s="27"/>
      <c r="B3843" s="27"/>
      <c r="C3843" s="3"/>
      <c r="D3843" s="4"/>
      <c r="E3843" s="28"/>
      <c r="F3843" s="28"/>
      <c r="G3843" s="28"/>
      <c r="H3843" s="28"/>
      <c r="I3843" s="28"/>
      <c r="J3843" s="28"/>
      <c r="K3843" s="28"/>
      <c r="L3843" s="28"/>
      <c r="M3843" s="28"/>
      <c r="N3843" s="28"/>
      <c r="O3843" s="28"/>
      <c r="T3843" s="28"/>
      <c r="U3843" s="61"/>
      <c r="V3843" s="3"/>
      <c r="W3843" s="3"/>
    </row>
    <row r="3844" spans="1:23" ht="35.1" customHeight="1" x14ac:dyDescent="0.25">
      <c r="A3844" s="27"/>
      <c r="B3844" s="27"/>
      <c r="C3844" s="3"/>
      <c r="D3844" s="4"/>
      <c r="E3844" s="28"/>
      <c r="F3844" s="28"/>
      <c r="G3844" s="28"/>
      <c r="H3844" s="28"/>
      <c r="I3844" s="28"/>
      <c r="J3844" s="28"/>
      <c r="K3844" s="28"/>
      <c r="L3844" s="28"/>
      <c r="M3844" s="28"/>
      <c r="N3844" s="28"/>
      <c r="O3844" s="28"/>
      <c r="T3844" s="28"/>
      <c r="U3844" s="61"/>
      <c r="V3844" s="3"/>
      <c r="W3844" s="3"/>
    </row>
    <row r="3845" spans="1:23" ht="35.1" customHeight="1" x14ac:dyDescent="0.25">
      <c r="A3845" s="27"/>
      <c r="B3845" s="27"/>
      <c r="C3845" s="3"/>
      <c r="D3845" s="4"/>
      <c r="E3845" s="28"/>
      <c r="F3845" s="28"/>
      <c r="G3845" s="28"/>
      <c r="H3845" s="28"/>
      <c r="I3845" s="28"/>
      <c r="J3845" s="28"/>
      <c r="K3845" s="28"/>
      <c r="L3845" s="28"/>
      <c r="M3845" s="28"/>
      <c r="N3845" s="28"/>
      <c r="O3845" s="28"/>
      <c r="T3845" s="28"/>
      <c r="U3845" s="61"/>
      <c r="V3845" s="3"/>
      <c r="W3845" s="3"/>
    </row>
    <row r="3846" spans="1:23" ht="35.1" customHeight="1" x14ac:dyDescent="0.25">
      <c r="A3846" s="27"/>
      <c r="B3846" s="27"/>
      <c r="C3846" s="3"/>
      <c r="D3846" s="4"/>
      <c r="E3846" s="28"/>
      <c r="F3846" s="28"/>
      <c r="G3846" s="28"/>
      <c r="H3846" s="28"/>
      <c r="I3846" s="28"/>
      <c r="J3846" s="28"/>
      <c r="K3846" s="28"/>
      <c r="L3846" s="28"/>
      <c r="M3846" s="28"/>
      <c r="N3846" s="28"/>
      <c r="O3846" s="28"/>
      <c r="T3846" s="28"/>
      <c r="U3846" s="61"/>
      <c r="V3846" s="3"/>
      <c r="W3846" s="3"/>
    </row>
    <row r="3847" spans="1:23" ht="35.1" customHeight="1" x14ac:dyDescent="0.25">
      <c r="A3847" s="27"/>
      <c r="B3847" s="27"/>
      <c r="C3847" s="3"/>
      <c r="D3847" s="4"/>
      <c r="E3847" s="28"/>
      <c r="F3847" s="28"/>
      <c r="G3847" s="28"/>
      <c r="H3847" s="28"/>
      <c r="I3847" s="28"/>
      <c r="J3847" s="28"/>
      <c r="K3847" s="28"/>
      <c r="L3847" s="28"/>
      <c r="M3847" s="28"/>
      <c r="N3847" s="28"/>
      <c r="O3847" s="28"/>
      <c r="T3847" s="28"/>
      <c r="U3847" s="61"/>
      <c r="V3847" s="3"/>
      <c r="W3847" s="3"/>
    </row>
    <row r="3848" spans="1:23" ht="35.1" customHeight="1" x14ac:dyDescent="0.25">
      <c r="A3848" s="27"/>
      <c r="B3848" s="27"/>
      <c r="C3848" s="3"/>
      <c r="D3848" s="4"/>
      <c r="E3848" s="28"/>
      <c r="F3848" s="28"/>
      <c r="G3848" s="28"/>
      <c r="H3848" s="28"/>
      <c r="I3848" s="28"/>
      <c r="J3848" s="28"/>
      <c r="K3848" s="28"/>
      <c r="L3848" s="28"/>
      <c r="M3848" s="28"/>
      <c r="N3848" s="28"/>
      <c r="O3848" s="28"/>
      <c r="T3848" s="28"/>
      <c r="U3848" s="61"/>
      <c r="V3848" s="3"/>
      <c r="W3848" s="3"/>
    </row>
    <row r="3849" spans="1:23" ht="35.1" customHeight="1" x14ac:dyDescent="0.25">
      <c r="A3849" s="27"/>
      <c r="B3849" s="27"/>
      <c r="C3849" s="3"/>
      <c r="D3849" s="4"/>
      <c r="E3849" s="28"/>
      <c r="F3849" s="28"/>
      <c r="G3849" s="28"/>
      <c r="H3849" s="28"/>
      <c r="I3849" s="28"/>
      <c r="J3849" s="28"/>
      <c r="K3849" s="28"/>
      <c r="L3849" s="28"/>
      <c r="M3849" s="28"/>
      <c r="N3849" s="28"/>
      <c r="O3849" s="28"/>
      <c r="T3849" s="28"/>
      <c r="U3849" s="61"/>
      <c r="V3849" s="3"/>
      <c r="W3849" s="3"/>
    </row>
    <row r="3850" spans="1:23" ht="35.1" customHeight="1" x14ac:dyDescent="0.25">
      <c r="A3850" s="27"/>
      <c r="B3850" s="27"/>
      <c r="C3850" s="3"/>
      <c r="D3850" s="4"/>
      <c r="E3850" s="28"/>
      <c r="F3850" s="28"/>
      <c r="G3850" s="28"/>
      <c r="H3850" s="28"/>
      <c r="I3850" s="28"/>
      <c r="J3850" s="28"/>
      <c r="K3850" s="28"/>
      <c r="L3850" s="28"/>
      <c r="M3850" s="28"/>
      <c r="N3850" s="28"/>
      <c r="O3850" s="28"/>
      <c r="T3850" s="28"/>
      <c r="U3850" s="61"/>
      <c r="V3850" s="3"/>
      <c r="W3850" s="3"/>
    </row>
    <row r="3851" spans="1:23" ht="35.1" customHeight="1" x14ac:dyDescent="0.25">
      <c r="A3851" s="27"/>
      <c r="B3851" s="27"/>
      <c r="C3851" s="3"/>
      <c r="D3851" s="4"/>
      <c r="E3851" s="28"/>
      <c r="F3851" s="28"/>
      <c r="G3851" s="28"/>
      <c r="H3851" s="28"/>
      <c r="I3851" s="28"/>
      <c r="J3851" s="28"/>
      <c r="K3851" s="28"/>
      <c r="L3851" s="28"/>
      <c r="M3851" s="28"/>
      <c r="N3851" s="28"/>
      <c r="O3851" s="28"/>
      <c r="T3851" s="28"/>
      <c r="U3851" s="61"/>
      <c r="V3851" s="3"/>
      <c r="W3851" s="3"/>
    </row>
    <row r="3852" spans="1:23" ht="35.1" customHeight="1" x14ac:dyDescent="0.25">
      <c r="A3852" s="27"/>
      <c r="B3852" s="27"/>
      <c r="C3852" s="3"/>
      <c r="D3852" s="4"/>
      <c r="E3852" s="28"/>
      <c r="F3852" s="28"/>
      <c r="G3852" s="28"/>
      <c r="H3852" s="28"/>
      <c r="I3852" s="28"/>
      <c r="J3852" s="28"/>
      <c r="K3852" s="28"/>
      <c r="L3852" s="28"/>
      <c r="M3852" s="28"/>
      <c r="N3852" s="28"/>
      <c r="O3852" s="28"/>
      <c r="T3852" s="28"/>
      <c r="U3852" s="61"/>
      <c r="V3852" s="3"/>
      <c r="W3852" s="3"/>
    </row>
    <row r="3853" spans="1:23" ht="35.1" customHeight="1" x14ac:dyDescent="0.25">
      <c r="A3853" s="27"/>
      <c r="B3853" s="27"/>
      <c r="C3853" s="3"/>
      <c r="D3853" s="4"/>
      <c r="E3853" s="28"/>
      <c r="F3853" s="28"/>
      <c r="G3853" s="28"/>
      <c r="H3853" s="28"/>
      <c r="I3853" s="28"/>
      <c r="J3853" s="28"/>
      <c r="K3853" s="28"/>
      <c r="L3853" s="28"/>
      <c r="M3853" s="28"/>
      <c r="N3853" s="28"/>
      <c r="O3853" s="28"/>
      <c r="T3853" s="28"/>
      <c r="U3853" s="61"/>
      <c r="V3853" s="3"/>
      <c r="W3853" s="3"/>
    </row>
    <row r="3854" spans="1:23" ht="35.1" customHeight="1" x14ac:dyDescent="0.25">
      <c r="A3854" s="27"/>
      <c r="B3854" s="27"/>
      <c r="C3854" s="3"/>
      <c r="D3854" s="4"/>
      <c r="E3854" s="28"/>
      <c r="F3854" s="28"/>
      <c r="G3854" s="28"/>
      <c r="H3854" s="28"/>
      <c r="I3854" s="28"/>
      <c r="J3854" s="28"/>
      <c r="K3854" s="28"/>
      <c r="L3854" s="28"/>
      <c r="M3854" s="28"/>
      <c r="N3854" s="28"/>
      <c r="O3854" s="28"/>
      <c r="T3854" s="28"/>
      <c r="U3854" s="61"/>
      <c r="V3854" s="3"/>
      <c r="W3854" s="3"/>
    </row>
    <row r="3855" spans="1:23" ht="35.1" customHeight="1" x14ac:dyDescent="0.25">
      <c r="A3855" s="27"/>
      <c r="B3855" s="27"/>
      <c r="C3855" s="3"/>
      <c r="D3855" s="4"/>
      <c r="E3855" s="28"/>
      <c r="F3855" s="28"/>
      <c r="G3855" s="28"/>
      <c r="H3855" s="28"/>
      <c r="I3855" s="28"/>
      <c r="J3855" s="28"/>
      <c r="K3855" s="28"/>
      <c r="L3855" s="28"/>
      <c r="M3855" s="28"/>
      <c r="N3855" s="28"/>
      <c r="O3855" s="28"/>
      <c r="T3855" s="28"/>
      <c r="U3855" s="61"/>
      <c r="V3855" s="3"/>
      <c r="W3855" s="3"/>
    </row>
    <row r="3856" spans="1:23" ht="35.1" customHeight="1" x14ac:dyDescent="0.25">
      <c r="A3856" s="27"/>
      <c r="B3856" s="27"/>
      <c r="C3856" s="3"/>
      <c r="D3856" s="4"/>
      <c r="E3856" s="28"/>
      <c r="F3856" s="28"/>
      <c r="G3856" s="28"/>
      <c r="H3856" s="28"/>
      <c r="I3856" s="28"/>
      <c r="J3856" s="28"/>
      <c r="K3856" s="28"/>
      <c r="L3856" s="28"/>
      <c r="M3856" s="28"/>
      <c r="N3856" s="28"/>
      <c r="O3856" s="28"/>
      <c r="T3856" s="28"/>
      <c r="U3856" s="61"/>
      <c r="V3856" s="3"/>
      <c r="W3856" s="3"/>
    </row>
    <row r="3857" spans="1:23" ht="35.1" customHeight="1" x14ac:dyDescent="0.25">
      <c r="A3857" s="27"/>
      <c r="B3857" s="27"/>
      <c r="C3857" s="3"/>
      <c r="D3857" s="4"/>
      <c r="E3857" s="28"/>
      <c r="F3857" s="28"/>
      <c r="G3857" s="28"/>
      <c r="H3857" s="28"/>
      <c r="I3857" s="28"/>
      <c r="J3857" s="28"/>
      <c r="K3857" s="28"/>
      <c r="L3857" s="28"/>
      <c r="M3857" s="28"/>
      <c r="N3857" s="28"/>
      <c r="O3857" s="28"/>
      <c r="T3857" s="28"/>
      <c r="U3857" s="61"/>
      <c r="V3857" s="3"/>
      <c r="W3857" s="3"/>
    </row>
    <row r="3858" spans="1:23" ht="35.1" customHeight="1" x14ac:dyDescent="0.25">
      <c r="A3858" s="27"/>
      <c r="B3858" s="27"/>
      <c r="C3858" s="3"/>
      <c r="D3858" s="4"/>
      <c r="E3858" s="28"/>
      <c r="F3858" s="28"/>
      <c r="G3858" s="28"/>
      <c r="H3858" s="28"/>
      <c r="I3858" s="28"/>
      <c r="J3858" s="28"/>
      <c r="K3858" s="28"/>
      <c r="L3858" s="28"/>
      <c r="M3858" s="28"/>
      <c r="N3858" s="28"/>
      <c r="O3858" s="28"/>
      <c r="T3858" s="28"/>
      <c r="U3858" s="61"/>
      <c r="V3858" s="3"/>
      <c r="W3858" s="3"/>
    </row>
    <row r="3859" spans="1:23" ht="35.1" customHeight="1" x14ac:dyDescent="0.25">
      <c r="A3859" s="27"/>
      <c r="B3859" s="27"/>
      <c r="C3859" s="3"/>
      <c r="D3859" s="4"/>
      <c r="E3859" s="28"/>
      <c r="F3859" s="28"/>
      <c r="G3859" s="28"/>
      <c r="H3859" s="28"/>
      <c r="I3859" s="28"/>
      <c r="J3859" s="28"/>
      <c r="K3859" s="28"/>
      <c r="L3859" s="28"/>
      <c r="M3859" s="28"/>
      <c r="N3859" s="28"/>
      <c r="O3859" s="28"/>
      <c r="T3859" s="28"/>
      <c r="U3859" s="61"/>
      <c r="V3859" s="3"/>
      <c r="W3859" s="3"/>
    </row>
    <row r="3860" spans="1:23" ht="35.1" customHeight="1" x14ac:dyDescent="0.25">
      <c r="A3860" s="27"/>
      <c r="B3860" s="27"/>
      <c r="C3860" s="3"/>
      <c r="D3860" s="4"/>
      <c r="E3860" s="28"/>
      <c r="F3860" s="28"/>
      <c r="G3860" s="28"/>
      <c r="H3860" s="28"/>
      <c r="I3860" s="28"/>
      <c r="J3860" s="28"/>
      <c r="K3860" s="28"/>
      <c r="L3860" s="28"/>
      <c r="M3860" s="28"/>
      <c r="N3860" s="28"/>
      <c r="O3860" s="28"/>
      <c r="T3860" s="28"/>
      <c r="U3860" s="61"/>
      <c r="V3860" s="3"/>
      <c r="W3860" s="3"/>
    </row>
    <row r="3861" spans="1:23" ht="35.1" customHeight="1" x14ac:dyDescent="0.25">
      <c r="A3861" s="27"/>
      <c r="B3861" s="27"/>
      <c r="C3861" s="3"/>
      <c r="D3861" s="4"/>
      <c r="E3861" s="28"/>
      <c r="F3861" s="28"/>
      <c r="G3861" s="28"/>
      <c r="H3861" s="28"/>
      <c r="I3861" s="28"/>
      <c r="J3861" s="28"/>
      <c r="K3861" s="28"/>
      <c r="L3861" s="28"/>
      <c r="M3861" s="28"/>
      <c r="N3861" s="28"/>
      <c r="O3861" s="28"/>
      <c r="T3861" s="28"/>
      <c r="U3861" s="61"/>
      <c r="V3861" s="3"/>
      <c r="W3861" s="3"/>
    </row>
    <row r="3862" spans="1:23" ht="35.1" customHeight="1" x14ac:dyDescent="0.25">
      <c r="A3862" s="27"/>
      <c r="B3862" s="27"/>
      <c r="C3862" s="3"/>
      <c r="D3862" s="4"/>
      <c r="E3862" s="28"/>
      <c r="F3862" s="28"/>
      <c r="G3862" s="28"/>
      <c r="H3862" s="28"/>
      <c r="I3862" s="28"/>
      <c r="J3862" s="28"/>
      <c r="K3862" s="28"/>
      <c r="L3862" s="28"/>
      <c r="M3862" s="28"/>
      <c r="N3862" s="28"/>
      <c r="O3862" s="28"/>
      <c r="T3862" s="28"/>
      <c r="U3862" s="61"/>
      <c r="V3862" s="3"/>
      <c r="W3862" s="3"/>
    </row>
    <row r="3863" spans="1:23" ht="35.1" customHeight="1" x14ac:dyDescent="0.25">
      <c r="A3863" s="27"/>
      <c r="B3863" s="27"/>
      <c r="C3863" s="3"/>
      <c r="D3863" s="4"/>
      <c r="E3863" s="28"/>
      <c r="F3863" s="28"/>
      <c r="G3863" s="28"/>
      <c r="H3863" s="28"/>
      <c r="I3863" s="28"/>
      <c r="J3863" s="28"/>
      <c r="K3863" s="28"/>
      <c r="L3863" s="28"/>
      <c r="M3863" s="28"/>
      <c r="N3863" s="28"/>
      <c r="O3863" s="28"/>
      <c r="T3863" s="28"/>
      <c r="U3863" s="61"/>
      <c r="V3863" s="3"/>
      <c r="W3863" s="3"/>
    </row>
    <row r="3864" spans="1:23" ht="35.1" customHeight="1" x14ac:dyDescent="0.25">
      <c r="A3864" s="27"/>
      <c r="B3864" s="27"/>
      <c r="C3864" s="3"/>
      <c r="D3864" s="4"/>
      <c r="E3864" s="28"/>
      <c r="F3864" s="28"/>
      <c r="G3864" s="28"/>
      <c r="H3864" s="28"/>
      <c r="I3864" s="28"/>
      <c r="J3864" s="28"/>
      <c r="K3864" s="28"/>
      <c r="L3864" s="28"/>
      <c r="M3864" s="28"/>
      <c r="N3864" s="28"/>
      <c r="O3864" s="28"/>
      <c r="T3864" s="28"/>
      <c r="U3864" s="61"/>
      <c r="V3864" s="3"/>
      <c r="W3864" s="3"/>
    </row>
    <row r="3865" spans="1:23" ht="35.1" customHeight="1" x14ac:dyDescent="0.25">
      <c r="A3865" s="27"/>
      <c r="B3865" s="27"/>
      <c r="C3865" s="3"/>
      <c r="D3865" s="4"/>
      <c r="E3865" s="28"/>
      <c r="F3865" s="28"/>
      <c r="G3865" s="28"/>
      <c r="H3865" s="28"/>
      <c r="I3865" s="28"/>
      <c r="J3865" s="28"/>
      <c r="K3865" s="28"/>
      <c r="L3865" s="28"/>
      <c r="M3865" s="28"/>
      <c r="N3865" s="28"/>
      <c r="O3865" s="28"/>
      <c r="T3865" s="28"/>
      <c r="U3865" s="61"/>
      <c r="V3865" s="3"/>
      <c r="W3865" s="3"/>
    </row>
    <row r="3866" spans="1:23" ht="35.1" customHeight="1" x14ac:dyDescent="0.25">
      <c r="A3866" s="27"/>
      <c r="B3866" s="27"/>
      <c r="C3866" s="3"/>
      <c r="D3866" s="4"/>
      <c r="E3866" s="28"/>
      <c r="F3866" s="28"/>
      <c r="G3866" s="28"/>
      <c r="H3866" s="28"/>
      <c r="I3866" s="28"/>
      <c r="J3866" s="28"/>
      <c r="K3866" s="28"/>
      <c r="L3866" s="28"/>
      <c r="M3866" s="28"/>
      <c r="N3866" s="28"/>
      <c r="O3866" s="28"/>
      <c r="T3866" s="28"/>
      <c r="U3866" s="61"/>
      <c r="V3866" s="3"/>
      <c r="W3866" s="3"/>
    </row>
    <row r="3867" spans="1:23" ht="35.1" customHeight="1" x14ac:dyDescent="0.25">
      <c r="A3867" s="27"/>
      <c r="B3867" s="27"/>
      <c r="C3867" s="3"/>
      <c r="D3867" s="4"/>
      <c r="E3867" s="28"/>
      <c r="F3867" s="28"/>
      <c r="G3867" s="28"/>
      <c r="H3867" s="28"/>
      <c r="I3867" s="28"/>
      <c r="J3867" s="28"/>
      <c r="K3867" s="28"/>
      <c r="L3867" s="28"/>
      <c r="M3867" s="28"/>
      <c r="N3867" s="28"/>
      <c r="O3867" s="28"/>
      <c r="T3867" s="28"/>
      <c r="U3867" s="61"/>
      <c r="V3867" s="3"/>
      <c r="W3867" s="3"/>
    </row>
    <row r="3868" spans="1:23" ht="35.1" customHeight="1" x14ac:dyDescent="0.25">
      <c r="A3868" s="27"/>
      <c r="B3868" s="27"/>
      <c r="C3868" s="3"/>
      <c r="D3868" s="4"/>
      <c r="E3868" s="28"/>
      <c r="F3868" s="28"/>
      <c r="G3868" s="28"/>
      <c r="H3868" s="28"/>
      <c r="I3868" s="28"/>
      <c r="J3868" s="28"/>
      <c r="K3868" s="28"/>
      <c r="L3868" s="28"/>
      <c r="M3868" s="28"/>
      <c r="N3868" s="28"/>
      <c r="O3868" s="28"/>
      <c r="T3868" s="28"/>
      <c r="U3868" s="61"/>
      <c r="V3868" s="3"/>
      <c r="W3868" s="3"/>
    </row>
    <row r="3869" spans="1:23" ht="35.1" customHeight="1" x14ac:dyDescent="0.25">
      <c r="A3869" s="27"/>
      <c r="B3869" s="27"/>
      <c r="C3869" s="3"/>
      <c r="D3869" s="4"/>
      <c r="E3869" s="28"/>
      <c r="F3869" s="28"/>
      <c r="G3869" s="28"/>
      <c r="H3869" s="28"/>
      <c r="I3869" s="28"/>
      <c r="J3869" s="28"/>
      <c r="K3869" s="28"/>
      <c r="L3869" s="28"/>
      <c r="M3869" s="28"/>
      <c r="N3869" s="28"/>
      <c r="O3869" s="28"/>
      <c r="T3869" s="28"/>
      <c r="U3869" s="61"/>
      <c r="V3869" s="3"/>
      <c r="W3869" s="3"/>
    </row>
    <row r="3870" spans="1:23" ht="35.1" customHeight="1" x14ac:dyDescent="0.25">
      <c r="A3870" s="27"/>
      <c r="B3870" s="27"/>
      <c r="C3870" s="3"/>
      <c r="D3870" s="4"/>
      <c r="E3870" s="28"/>
      <c r="F3870" s="28"/>
      <c r="G3870" s="28"/>
      <c r="H3870" s="28"/>
      <c r="I3870" s="28"/>
      <c r="J3870" s="28"/>
      <c r="K3870" s="28"/>
      <c r="L3870" s="28"/>
      <c r="M3870" s="28"/>
      <c r="N3870" s="28"/>
      <c r="O3870" s="28"/>
      <c r="T3870" s="28"/>
      <c r="U3870" s="61"/>
      <c r="V3870" s="3"/>
      <c r="W3870" s="3"/>
    </row>
    <row r="3871" spans="1:23" ht="35.1" customHeight="1" x14ac:dyDescent="0.25">
      <c r="A3871" s="27"/>
      <c r="B3871" s="27"/>
      <c r="C3871" s="3"/>
      <c r="D3871" s="4"/>
      <c r="E3871" s="28"/>
      <c r="F3871" s="28"/>
      <c r="G3871" s="28"/>
      <c r="H3871" s="28"/>
      <c r="I3871" s="28"/>
      <c r="J3871" s="28"/>
      <c r="K3871" s="28"/>
      <c r="L3871" s="28"/>
      <c r="M3871" s="28"/>
      <c r="N3871" s="28"/>
      <c r="O3871" s="28"/>
      <c r="T3871" s="28"/>
      <c r="U3871" s="61"/>
      <c r="V3871" s="3"/>
      <c r="W3871" s="3"/>
    </row>
    <row r="3872" spans="1:23" ht="35.1" customHeight="1" x14ac:dyDescent="0.25">
      <c r="A3872" s="27"/>
      <c r="B3872" s="27"/>
      <c r="C3872" s="3"/>
      <c r="D3872" s="4"/>
      <c r="E3872" s="28"/>
      <c r="F3872" s="28"/>
      <c r="G3872" s="28"/>
      <c r="H3872" s="28"/>
      <c r="I3872" s="28"/>
      <c r="J3872" s="28"/>
      <c r="K3872" s="28"/>
      <c r="L3872" s="28"/>
      <c r="M3872" s="28"/>
      <c r="N3872" s="28"/>
      <c r="O3872" s="28"/>
      <c r="T3872" s="28"/>
      <c r="U3872" s="61"/>
      <c r="V3872" s="3"/>
      <c r="W3872" s="3"/>
    </row>
    <row r="3873" spans="1:23" ht="35.1" customHeight="1" x14ac:dyDescent="0.25">
      <c r="A3873" s="27"/>
      <c r="B3873" s="27"/>
      <c r="C3873" s="3"/>
      <c r="D3873" s="4"/>
      <c r="E3873" s="28"/>
      <c r="F3873" s="28"/>
      <c r="G3873" s="28"/>
      <c r="H3873" s="28"/>
      <c r="I3873" s="28"/>
      <c r="J3873" s="28"/>
      <c r="K3873" s="28"/>
      <c r="L3873" s="28"/>
      <c r="M3873" s="28"/>
      <c r="N3873" s="28"/>
      <c r="O3873" s="28"/>
      <c r="T3873" s="28"/>
      <c r="U3873" s="61"/>
      <c r="V3873" s="3"/>
      <c r="W3873" s="3"/>
    </row>
    <row r="3874" spans="1:23" ht="35.1" customHeight="1" x14ac:dyDescent="0.25">
      <c r="A3874" s="27"/>
      <c r="B3874" s="27"/>
      <c r="C3874" s="3"/>
      <c r="D3874" s="4"/>
      <c r="E3874" s="28"/>
      <c r="F3874" s="28"/>
      <c r="G3874" s="28"/>
      <c r="H3874" s="28"/>
      <c r="I3874" s="28"/>
      <c r="J3874" s="28"/>
      <c r="K3874" s="28"/>
      <c r="L3874" s="28"/>
      <c r="M3874" s="28"/>
      <c r="N3874" s="28"/>
      <c r="O3874" s="28"/>
      <c r="T3874" s="28"/>
      <c r="U3874" s="61"/>
      <c r="V3874" s="3"/>
      <c r="W3874" s="3"/>
    </row>
    <row r="3875" spans="1:23" ht="35.1" customHeight="1" x14ac:dyDescent="0.25">
      <c r="A3875" s="27"/>
      <c r="B3875" s="27"/>
      <c r="C3875" s="3"/>
      <c r="D3875" s="4"/>
      <c r="E3875" s="28"/>
      <c r="F3875" s="28"/>
      <c r="G3875" s="28"/>
      <c r="H3875" s="28"/>
      <c r="I3875" s="28"/>
      <c r="J3875" s="28"/>
      <c r="K3875" s="28"/>
      <c r="L3875" s="28"/>
      <c r="M3875" s="28"/>
      <c r="N3875" s="28"/>
      <c r="O3875" s="28"/>
      <c r="T3875" s="28"/>
      <c r="U3875" s="61"/>
      <c r="V3875" s="3"/>
      <c r="W3875" s="3"/>
    </row>
    <row r="3876" spans="1:23" ht="35.1" customHeight="1" x14ac:dyDescent="0.25">
      <c r="A3876" s="27"/>
      <c r="B3876" s="27"/>
      <c r="C3876" s="3"/>
      <c r="D3876" s="4"/>
      <c r="E3876" s="28"/>
      <c r="F3876" s="28"/>
      <c r="G3876" s="28"/>
      <c r="H3876" s="28"/>
      <c r="I3876" s="28"/>
      <c r="J3876" s="28"/>
      <c r="K3876" s="28"/>
      <c r="L3876" s="28"/>
      <c r="M3876" s="28"/>
      <c r="N3876" s="28"/>
      <c r="O3876" s="28"/>
      <c r="T3876" s="28"/>
      <c r="U3876" s="61"/>
      <c r="V3876" s="3"/>
      <c r="W3876" s="3"/>
    </row>
    <row r="3877" spans="1:23" ht="35.1" customHeight="1" x14ac:dyDescent="0.25">
      <c r="A3877" s="27"/>
      <c r="B3877" s="27"/>
      <c r="C3877" s="3"/>
      <c r="D3877" s="4"/>
      <c r="E3877" s="28"/>
      <c r="F3877" s="28"/>
      <c r="G3877" s="28"/>
      <c r="H3877" s="28"/>
      <c r="I3877" s="28"/>
      <c r="J3877" s="28"/>
      <c r="K3877" s="28"/>
      <c r="L3877" s="28"/>
      <c r="M3877" s="28"/>
      <c r="N3877" s="28"/>
      <c r="O3877" s="28"/>
      <c r="T3877" s="28"/>
      <c r="U3877" s="61"/>
      <c r="V3877" s="3"/>
      <c r="W3877" s="3"/>
    </row>
    <row r="3878" spans="1:23" ht="35.1" customHeight="1" x14ac:dyDescent="0.25">
      <c r="A3878" s="27"/>
      <c r="B3878" s="27"/>
      <c r="C3878" s="3"/>
      <c r="D3878" s="4"/>
      <c r="E3878" s="28"/>
      <c r="F3878" s="28"/>
      <c r="G3878" s="28"/>
      <c r="H3878" s="28"/>
      <c r="I3878" s="28"/>
      <c r="J3878" s="28"/>
      <c r="K3878" s="28"/>
      <c r="L3878" s="28"/>
      <c r="M3878" s="28"/>
      <c r="N3878" s="28"/>
      <c r="O3878" s="28"/>
      <c r="T3878" s="28"/>
      <c r="U3878" s="61"/>
      <c r="V3878" s="3"/>
      <c r="W3878" s="3"/>
    </row>
    <row r="3879" spans="1:23" ht="35.1" customHeight="1" x14ac:dyDescent="0.25">
      <c r="A3879" s="27"/>
      <c r="B3879" s="27"/>
      <c r="C3879" s="3"/>
      <c r="D3879" s="4"/>
      <c r="E3879" s="28"/>
      <c r="F3879" s="28"/>
      <c r="G3879" s="28"/>
      <c r="H3879" s="28"/>
      <c r="I3879" s="28"/>
      <c r="J3879" s="28"/>
      <c r="K3879" s="28"/>
      <c r="L3879" s="28"/>
      <c r="M3879" s="28"/>
      <c r="N3879" s="28"/>
      <c r="O3879" s="28"/>
      <c r="T3879" s="28"/>
      <c r="U3879" s="61"/>
      <c r="V3879" s="3"/>
      <c r="W3879" s="3"/>
    </row>
    <row r="3880" spans="1:23" ht="35.1" customHeight="1" x14ac:dyDescent="0.25">
      <c r="A3880" s="27"/>
      <c r="B3880" s="27"/>
      <c r="C3880" s="3"/>
      <c r="D3880" s="4"/>
      <c r="E3880" s="28"/>
      <c r="F3880" s="28"/>
      <c r="G3880" s="28"/>
      <c r="H3880" s="28"/>
      <c r="I3880" s="28"/>
      <c r="J3880" s="28"/>
      <c r="K3880" s="28"/>
      <c r="L3880" s="28"/>
      <c r="M3880" s="28"/>
      <c r="N3880" s="28"/>
      <c r="O3880" s="28"/>
      <c r="T3880" s="28"/>
      <c r="U3880" s="61"/>
      <c r="V3880" s="3"/>
      <c r="W3880" s="3"/>
    </row>
    <row r="3881" spans="1:23" ht="35.1" customHeight="1" x14ac:dyDescent="0.25">
      <c r="A3881" s="27"/>
      <c r="B3881" s="27"/>
      <c r="C3881" s="3"/>
      <c r="D3881" s="4"/>
      <c r="E3881" s="28"/>
      <c r="F3881" s="28"/>
      <c r="G3881" s="28"/>
      <c r="H3881" s="28"/>
      <c r="I3881" s="28"/>
      <c r="J3881" s="28"/>
      <c r="K3881" s="28"/>
      <c r="L3881" s="28"/>
      <c r="M3881" s="28"/>
      <c r="N3881" s="28"/>
      <c r="O3881" s="28"/>
      <c r="T3881" s="28"/>
      <c r="U3881" s="61"/>
      <c r="V3881" s="3"/>
      <c r="W3881" s="3"/>
    </row>
    <row r="3882" spans="1:23" ht="35.1" customHeight="1" x14ac:dyDescent="0.25">
      <c r="A3882" s="27"/>
      <c r="B3882" s="27"/>
      <c r="C3882" s="3"/>
      <c r="D3882" s="4"/>
      <c r="E3882" s="28"/>
      <c r="F3882" s="28"/>
      <c r="G3882" s="28"/>
      <c r="H3882" s="28"/>
      <c r="I3882" s="28"/>
      <c r="J3882" s="28"/>
      <c r="K3882" s="28"/>
      <c r="L3882" s="28"/>
      <c r="M3882" s="28"/>
      <c r="N3882" s="28"/>
      <c r="O3882" s="28"/>
      <c r="T3882" s="28"/>
      <c r="U3882" s="61"/>
      <c r="V3882" s="3"/>
      <c r="W3882" s="3"/>
    </row>
    <row r="3883" spans="1:23" ht="35.1" customHeight="1" x14ac:dyDescent="0.25">
      <c r="A3883" s="27"/>
      <c r="B3883" s="27"/>
      <c r="C3883" s="3"/>
      <c r="D3883" s="4"/>
      <c r="E3883" s="28"/>
      <c r="F3883" s="28"/>
      <c r="G3883" s="28"/>
      <c r="H3883" s="28"/>
      <c r="I3883" s="28"/>
      <c r="J3883" s="28"/>
      <c r="K3883" s="28"/>
      <c r="L3883" s="28"/>
      <c r="M3883" s="28"/>
      <c r="N3883" s="28"/>
      <c r="O3883" s="28"/>
      <c r="T3883" s="28"/>
      <c r="U3883" s="61"/>
      <c r="V3883" s="3"/>
      <c r="W3883" s="3"/>
    </row>
    <row r="3884" spans="1:23" ht="35.1" customHeight="1" x14ac:dyDescent="0.25">
      <c r="A3884" s="27"/>
      <c r="B3884" s="27"/>
      <c r="C3884" s="3"/>
      <c r="D3884" s="4"/>
      <c r="E3884" s="28"/>
      <c r="F3884" s="28"/>
      <c r="G3884" s="28"/>
      <c r="H3884" s="28"/>
      <c r="I3884" s="28"/>
      <c r="J3884" s="28"/>
      <c r="K3884" s="28"/>
      <c r="L3884" s="28"/>
      <c r="M3884" s="28"/>
      <c r="N3884" s="28"/>
      <c r="O3884" s="28"/>
      <c r="T3884" s="28"/>
      <c r="U3884" s="61"/>
      <c r="V3884" s="3"/>
      <c r="W3884" s="3"/>
    </row>
    <row r="3885" spans="1:23" ht="35.1" customHeight="1" x14ac:dyDescent="0.25">
      <c r="A3885" s="27"/>
      <c r="B3885" s="27"/>
      <c r="C3885" s="3"/>
      <c r="D3885" s="4"/>
      <c r="E3885" s="28"/>
      <c r="F3885" s="28"/>
      <c r="G3885" s="28"/>
      <c r="H3885" s="28"/>
      <c r="I3885" s="28"/>
      <c r="J3885" s="28"/>
      <c r="K3885" s="28"/>
      <c r="L3885" s="28"/>
      <c r="M3885" s="28"/>
      <c r="N3885" s="28"/>
      <c r="O3885" s="28"/>
      <c r="T3885" s="28"/>
      <c r="U3885" s="61"/>
      <c r="V3885" s="3"/>
      <c r="W3885" s="3"/>
    </row>
    <row r="3886" spans="1:23" ht="35.1" customHeight="1" x14ac:dyDescent="0.25">
      <c r="A3886" s="27"/>
      <c r="B3886" s="27"/>
      <c r="C3886" s="3"/>
      <c r="D3886" s="4"/>
      <c r="E3886" s="28"/>
      <c r="F3886" s="28"/>
      <c r="G3886" s="28"/>
      <c r="H3886" s="28"/>
      <c r="I3886" s="28"/>
      <c r="J3886" s="28"/>
      <c r="K3886" s="28"/>
      <c r="L3886" s="28"/>
      <c r="M3886" s="28"/>
      <c r="N3886" s="28"/>
      <c r="O3886" s="28"/>
      <c r="T3886" s="28"/>
      <c r="U3886" s="61"/>
      <c r="V3886" s="3"/>
      <c r="W3886" s="3"/>
    </row>
    <row r="3887" spans="1:23" ht="35.1" customHeight="1" x14ac:dyDescent="0.25">
      <c r="A3887" s="27"/>
      <c r="B3887" s="27"/>
      <c r="C3887" s="3"/>
      <c r="D3887" s="4"/>
      <c r="E3887" s="28"/>
      <c r="F3887" s="28"/>
      <c r="G3887" s="28"/>
      <c r="H3887" s="28"/>
      <c r="I3887" s="28"/>
      <c r="J3887" s="28"/>
      <c r="K3887" s="28"/>
      <c r="L3887" s="28"/>
      <c r="M3887" s="28"/>
      <c r="N3887" s="28"/>
      <c r="O3887" s="28"/>
      <c r="T3887" s="28"/>
      <c r="U3887" s="61"/>
      <c r="V3887" s="3"/>
      <c r="W3887" s="3"/>
    </row>
    <row r="3888" spans="1:23" ht="35.1" customHeight="1" x14ac:dyDescent="0.25">
      <c r="A3888" s="27"/>
      <c r="B3888" s="27"/>
      <c r="C3888" s="3"/>
      <c r="D3888" s="4"/>
      <c r="E3888" s="28"/>
      <c r="F3888" s="28"/>
      <c r="G3888" s="28"/>
      <c r="H3888" s="28"/>
      <c r="I3888" s="28"/>
      <c r="J3888" s="28"/>
      <c r="K3888" s="28"/>
      <c r="L3888" s="28"/>
      <c r="M3888" s="28"/>
      <c r="N3888" s="28"/>
      <c r="O3888" s="28"/>
      <c r="T3888" s="28"/>
      <c r="U3888" s="61"/>
      <c r="V3888" s="3"/>
      <c r="W3888" s="3"/>
    </row>
    <row r="3889" spans="1:23" ht="35.1" customHeight="1" x14ac:dyDescent="0.25">
      <c r="A3889" s="27"/>
      <c r="B3889" s="27"/>
      <c r="C3889" s="3"/>
      <c r="D3889" s="4"/>
      <c r="E3889" s="28"/>
      <c r="F3889" s="28"/>
      <c r="G3889" s="28"/>
      <c r="H3889" s="28"/>
      <c r="I3889" s="28"/>
      <c r="J3889" s="28"/>
      <c r="K3889" s="28"/>
      <c r="L3889" s="28"/>
      <c r="M3889" s="28"/>
      <c r="N3889" s="28"/>
      <c r="O3889" s="28"/>
      <c r="T3889" s="28"/>
      <c r="U3889" s="61"/>
      <c r="V3889" s="3"/>
      <c r="W3889" s="3"/>
    </row>
    <row r="3890" spans="1:23" ht="35.1" customHeight="1" x14ac:dyDescent="0.25">
      <c r="A3890" s="27"/>
      <c r="B3890" s="27"/>
      <c r="C3890" s="3"/>
      <c r="D3890" s="4"/>
      <c r="E3890" s="28"/>
      <c r="F3890" s="28"/>
      <c r="G3890" s="28"/>
      <c r="H3890" s="28"/>
      <c r="I3890" s="28"/>
      <c r="J3890" s="28"/>
      <c r="K3890" s="28"/>
      <c r="L3890" s="28"/>
      <c r="M3890" s="28"/>
      <c r="N3890" s="28"/>
      <c r="O3890" s="28"/>
      <c r="T3890" s="28"/>
      <c r="U3890" s="61"/>
      <c r="V3890" s="3"/>
      <c r="W3890" s="3"/>
    </row>
    <row r="3891" spans="1:23" ht="35.1" customHeight="1" x14ac:dyDescent="0.25">
      <c r="A3891" s="27"/>
      <c r="B3891" s="27"/>
      <c r="C3891" s="3"/>
      <c r="D3891" s="4"/>
      <c r="E3891" s="28"/>
      <c r="F3891" s="28"/>
      <c r="G3891" s="28"/>
      <c r="H3891" s="28"/>
      <c r="I3891" s="28"/>
      <c r="J3891" s="28"/>
      <c r="K3891" s="28"/>
      <c r="L3891" s="28"/>
      <c r="M3891" s="28"/>
      <c r="N3891" s="28"/>
      <c r="O3891" s="28"/>
      <c r="T3891" s="28"/>
      <c r="U3891" s="61"/>
      <c r="V3891" s="3"/>
      <c r="W3891" s="3"/>
    </row>
    <row r="3892" spans="1:23" ht="35.1" customHeight="1" x14ac:dyDescent="0.25">
      <c r="A3892" s="27"/>
      <c r="B3892" s="27"/>
      <c r="C3892" s="3"/>
      <c r="D3892" s="4"/>
      <c r="E3892" s="28"/>
      <c r="F3892" s="28"/>
      <c r="G3892" s="28"/>
      <c r="H3892" s="28"/>
      <c r="I3892" s="28"/>
      <c r="J3892" s="28"/>
      <c r="K3892" s="28"/>
      <c r="L3892" s="28"/>
      <c r="M3892" s="28"/>
      <c r="N3892" s="28"/>
      <c r="O3892" s="28"/>
      <c r="T3892" s="28"/>
      <c r="U3892" s="61"/>
      <c r="V3892" s="3"/>
      <c r="W3892" s="3"/>
    </row>
    <row r="3893" spans="1:23" ht="35.1" customHeight="1" x14ac:dyDescent="0.25">
      <c r="A3893" s="27"/>
      <c r="B3893" s="27"/>
      <c r="C3893" s="3"/>
      <c r="D3893" s="4"/>
      <c r="E3893" s="28"/>
      <c r="F3893" s="28"/>
      <c r="G3893" s="28"/>
      <c r="H3893" s="28"/>
      <c r="I3893" s="28"/>
      <c r="J3893" s="28"/>
      <c r="K3893" s="28"/>
      <c r="L3893" s="28"/>
      <c r="M3893" s="28"/>
      <c r="N3893" s="28"/>
      <c r="O3893" s="28"/>
      <c r="T3893" s="28"/>
      <c r="U3893" s="61"/>
      <c r="V3893" s="3"/>
      <c r="W3893" s="3"/>
    </row>
    <row r="3894" spans="1:23" ht="35.1" customHeight="1" x14ac:dyDescent="0.25">
      <c r="A3894" s="27"/>
      <c r="B3894" s="27"/>
      <c r="C3894" s="3"/>
      <c r="D3894" s="4"/>
      <c r="E3894" s="28"/>
      <c r="F3894" s="28"/>
      <c r="G3894" s="28"/>
      <c r="H3894" s="28"/>
      <c r="I3894" s="28"/>
      <c r="J3894" s="28"/>
      <c r="K3894" s="28"/>
      <c r="L3894" s="28"/>
      <c r="M3894" s="28"/>
      <c r="N3894" s="28"/>
      <c r="O3894" s="28"/>
      <c r="T3894" s="28"/>
      <c r="U3894" s="61"/>
      <c r="V3894" s="3"/>
      <c r="W3894" s="3"/>
    </row>
    <row r="3895" spans="1:23" ht="35.1" customHeight="1" x14ac:dyDescent="0.25">
      <c r="A3895" s="27"/>
      <c r="B3895" s="27"/>
      <c r="C3895" s="3"/>
      <c r="D3895" s="4"/>
      <c r="E3895" s="28"/>
      <c r="F3895" s="28"/>
      <c r="G3895" s="28"/>
      <c r="H3895" s="28"/>
      <c r="I3895" s="28"/>
      <c r="J3895" s="28"/>
      <c r="K3895" s="28"/>
      <c r="L3895" s="28"/>
      <c r="M3895" s="28"/>
      <c r="N3895" s="28"/>
      <c r="O3895" s="28"/>
      <c r="T3895" s="28"/>
      <c r="U3895" s="61"/>
      <c r="V3895" s="3"/>
      <c r="W3895" s="3"/>
    </row>
    <row r="3896" spans="1:23" ht="35.1" customHeight="1" x14ac:dyDescent="0.25">
      <c r="A3896" s="27"/>
      <c r="B3896" s="27"/>
      <c r="C3896" s="3"/>
      <c r="D3896" s="4"/>
      <c r="E3896" s="28"/>
      <c r="F3896" s="28"/>
      <c r="G3896" s="28"/>
      <c r="H3896" s="28"/>
      <c r="I3896" s="28"/>
      <c r="J3896" s="28"/>
      <c r="K3896" s="28"/>
      <c r="L3896" s="28"/>
      <c r="M3896" s="28"/>
      <c r="N3896" s="28"/>
      <c r="O3896" s="28"/>
      <c r="T3896" s="28"/>
      <c r="U3896" s="61"/>
      <c r="V3896" s="3"/>
      <c r="W3896" s="3"/>
    </row>
    <row r="3897" spans="1:23" ht="35.1" customHeight="1" x14ac:dyDescent="0.25">
      <c r="A3897" s="27"/>
      <c r="B3897" s="27"/>
      <c r="C3897" s="3"/>
      <c r="D3897" s="4"/>
      <c r="E3897" s="28"/>
      <c r="F3897" s="28"/>
      <c r="G3897" s="28"/>
      <c r="H3897" s="28"/>
      <c r="I3897" s="28"/>
      <c r="J3897" s="28"/>
      <c r="K3897" s="28"/>
      <c r="L3897" s="28"/>
      <c r="M3897" s="28"/>
      <c r="N3897" s="28"/>
      <c r="O3897" s="28"/>
      <c r="T3897" s="28"/>
      <c r="U3897" s="61"/>
      <c r="V3897" s="3"/>
      <c r="W3897" s="3"/>
    </row>
    <row r="3898" spans="1:23" ht="35.1" customHeight="1" x14ac:dyDescent="0.25">
      <c r="A3898" s="27"/>
      <c r="B3898" s="27"/>
      <c r="C3898" s="3"/>
      <c r="D3898" s="4"/>
      <c r="E3898" s="28"/>
      <c r="F3898" s="28"/>
      <c r="G3898" s="28"/>
      <c r="H3898" s="28"/>
      <c r="I3898" s="28"/>
      <c r="J3898" s="28"/>
      <c r="K3898" s="28"/>
      <c r="L3898" s="28"/>
      <c r="M3898" s="28"/>
      <c r="N3898" s="28"/>
      <c r="O3898" s="28"/>
      <c r="T3898" s="28"/>
      <c r="U3898" s="61"/>
      <c r="V3898" s="3"/>
      <c r="W3898" s="3"/>
    </row>
    <row r="3899" spans="1:23" ht="35.1" customHeight="1" x14ac:dyDescent="0.25">
      <c r="A3899" s="27"/>
      <c r="B3899" s="27"/>
      <c r="C3899" s="3"/>
      <c r="D3899" s="4"/>
      <c r="E3899" s="28"/>
      <c r="F3899" s="28"/>
      <c r="G3899" s="28"/>
      <c r="H3899" s="28"/>
      <c r="I3899" s="28"/>
      <c r="J3899" s="28"/>
      <c r="K3899" s="28"/>
      <c r="L3899" s="28"/>
      <c r="M3899" s="28"/>
      <c r="N3899" s="28"/>
      <c r="O3899" s="28"/>
      <c r="T3899" s="28"/>
      <c r="U3899" s="61"/>
      <c r="V3899" s="3"/>
      <c r="W3899" s="3"/>
    </row>
    <row r="3900" spans="1:23" ht="35.1" customHeight="1" x14ac:dyDescent="0.25">
      <c r="A3900" s="27"/>
      <c r="B3900" s="27"/>
      <c r="C3900" s="3"/>
      <c r="D3900" s="4"/>
      <c r="E3900" s="28"/>
      <c r="F3900" s="28"/>
      <c r="G3900" s="28"/>
      <c r="H3900" s="28"/>
      <c r="I3900" s="28"/>
      <c r="J3900" s="28"/>
      <c r="K3900" s="28"/>
      <c r="L3900" s="28"/>
      <c r="M3900" s="28"/>
      <c r="N3900" s="28"/>
      <c r="O3900" s="28"/>
      <c r="T3900" s="28"/>
      <c r="U3900" s="61"/>
      <c r="V3900" s="3"/>
      <c r="W3900" s="3"/>
    </row>
    <row r="3901" spans="1:23" ht="35.1" customHeight="1" x14ac:dyDescent="0.25">
      <c r="A3901" s="27"/>
      <c r="B3901" s="27"/>
      <c r="C3901" s="3"/>
      <c r="D3901" s="4"/>
      <c r="E3901" s="28"/>
      <c r="F3901" s="28"/>
      <c r="G3901" s="28"/>
      <c r="H3901" s="28"/>
      <c r="I3901" s="28"/>
      <c r="J3901" s="28"/>
      <c r="K3901" s="28"/>
      <c r="L3901" s="28"/>
      <c r="M3901" s="28"/>
      <c r="N3901" s="28"/>
      <c r="O3901" s="28"/>
      <c r="T3901" s="28"/>
      <c r="U3901" s="61"/>
      <c r="V3901" s="3"/>
      <c r="W3901" s="3"/>
    </row>
    <row r="3902" spans="1:23" ht="35.1" customHeight="1" x14ac:dyDescent="0.25">
      <c r="A3902" s="27"/>
      <c r="B3902" s="27"/>
      <c r="C3902" s="3"/>
      <c r="D3902" s="4"/>
      <c r="E3902" s="28"/>
      <c r="F3902" s="28"/>
      <c r="G3902" s="28"/>
      <c r="H3902" s="28"/>
      <c r="I3902" s="28"/>
      <c r="J3902" s="28"/>
      <c r="K3902" s="28"/>
      <c r="L3902" s="28"/>
      <c r="M3902" s="28"/>
      <c r="N3902" s="28"/>
      <c r="O3902" s="28"/>
      <c r="T3902" s="28"/>
      <c r="U3902" s="61"/>
      <c r="V3902" s="3"/>
      <c r="W3902" s="3"/>
    </row>
    <row r="3903" spans="1:23" ht="35.1" customHeight="1" x14ac:dyDescent="0.25">
      <c r="A3903" s="27"/>
      <c r="B3903" s="27"/>
      <c r="C3903" s="3"/>
      <c r="D3903" s="4"/>
      <c r="E3903" s="28"/>
      <c r="F3903" s="28"/>
      <c r="G3903" s="28"/>
      <c r="H3903" s="28"/>
      <c r="I3903" s="28"/>
      <c r="J3903" s="28"/>
      <c r="K3903" s="28"/>
      <c r="L3903" s="28"/>
      <c r="M3903" s="28"/>
      <c r="N3903" s="28"/>
      <c r="O3903" s="28"/>
      <c r="T3903" s="28"/>
      <c r="U3903" s="61"/>
      <c r="V3903" s="3"/>
      <c r="W3903" s="3"/>
    </row>
    <row r="3904" spans="1:23" ht="35.1" customHeight="1" x14ac:dyDescent="0.25">
      <c r="A3904" s="27"/>
      <c r="B3904" s="27"/>
      <c r="C3904" s="3"/>
      <c r="D3904" s="4"/>
      <c r="E3904" s="28"/>
      <c r="F3904" s="28"/>
      <c r="G3904" s="28"/>
      <c r="H3904" s="28"/>
      <c r="I3904" s="28"/>
      <c r="J3904" s="28"/>
      <c r="K3904" s="28"/>
      <c r="L3904" s="28"/>
      <c r="M3904" s="28"/>
      <c r="N3904" s="28"/>
      <c r="O3904" s="28"/>
      <c r="T3904" s="28"/>
      <c r="U3904" s="61"/>
      <c r="V3904" s="3"/>
      <c r="W3904" s="3"/>
    </row>
    <row r="3905" spans="1:23" ht="35.1" customHeight="1" x14ac:dyDescent="0.25">
      <c r="A3905" s="27"/>
      <c r="B3905" s="27"/>
      <c r="C3905" s="3"/>
      <c r="D3905" s="4"/>
      <c r="E3905" s="28"/>
      <c r="F3905" s="28"/>
      <c r="G3905" s="28"/>
      <c r="H3905" s="28"/>
      <c r="I3905" s="28"/>
      <c r="J3905" s="28"/>
      <c r="K3905" s="28"/>
      <c r="L3905" s="28"/>
      <c r="M3905" s="28"/>
      <c r="N3905" s="28"/>
      <c r="O3905" s="28"/>
      <c r="T3905" s="28"/>
      <c r="U3905" s="61"/>
      <c r="V3905" s="3"/>
      <c r="W3905" s="3"/>
    </row>
    <row r="3906" spans="1:23" ht="35.1" customHeight="1" x14ac:dyDescent="0.25">
      <c r="A3906" s="27"/>
      <c r="B3906" s="27"/>
      <c r="C3906" s="3"/>
      <c r="D3906" s="4"/>
      <c r="E3906" s="28"/>
      <c r="F3906" s="28"/>
      <c r="G3906" s="28"/>
      <c r="H3906" s="28"/>
      <c r="I3906" s="28"/>
      <c r="J3906" s="28"/>
      <c r="K3906" s="28"/>
      <c r="L3906" s="28"/>
      <c r="M3906" s="28"/>
      <c r="N3906" s="28"/>
      <c r="O3906" s="28"/>
      <c r="T3906" s="28"/>
      <c r="U3906" s="61"/>
      <c r="V3906" s="3"/>
      <c r="W3906" s="3"/>
    </row>
    <row r="3907" spans="1:23" ht="35.1" customHeight="1" x14ac:dyDescent="0.25">
      <c r="A3907" s="27"/>
      <c r="B3907" s="27"/>
      <c r="C3907" s="3"/>
      <c r="D3907" s="4"/>
      <c r="E3907" s="28"/>
      <c r="F3907" s="28"/>
      <c r="G3907" s="28"/>
      <c r="H3907" s="28"/>
      <c r="I3907" s="28"/>
      <c r="J3907" s="28"/>
      <c r="K3907" s="28"/>
      <c r="L3907" s="28"/>
      <c r="M3907" s="28"/>
      <c r="N3907" s="28"/>
      <c r="O3907" s="28"/>
      <c r="T3907" s="28"/>
      <c r="U3907" s="61"/>
      <c r="V3907" s="3"/>
      <c r="W3907" s="3"/>
    </row>
    <row r="3908" spans="1:23" ht="35.1" customHeight="1" x14ac:dyDescent="0.25">
      <c r="A3908" s="27"/>
      <c r="B3908" s="27"/>
      <c r="C3908" s="3"/>
      <c r="D3908" s="4"/>
      <c r="E3908" s="28"/>
      <c r="F3908" s="28"/>
      <c r="G3908" s="28"/>
      <c r="H3908" s="28"/>
      <c r="I3908" s="28"/>
      <c r="J3908" s="28"/>
      <c r="K3908" s="28"/>
      <c r="L3908" s="28"/>
      <c r="M3908" s="28"/>
      <c r="N3908" s="28"/>
      <c r="O3908" s="28"/>
      <c r="T3908" s="28"/>
      <c r="U3908" s="61"/>
      <c r="V3908" s="3"/>
      <c r="W3908" s="3"/>
    </row>
    <row r="3909" spans="1:23" ht="35.1" customHeight="1" x14ac:dyDescent="0.25">
      <c r="A3909" s="27"/>
      <c r="B3909" s="27"/>
      <c r="C3909" s="3"/>
      <c r="D3909" s="4"/>
      <c r="E3909" s="28"/>
      <c r="F3909" s="28"/>
      <c r="G3909" s="28"/>
      <c r="H3909" s="28"/>
      <c r="I3909" s="28"/>
      <c r="J3909" s="28"/>
      <c r="K3909" s="28"/>
      <c r="L3909" s="28"/>
      <c r="M3909" s="28"/>
      <c r="N3909" s="28"/>
      <c r="O3909" s="28"/>
      <c r="T3909" s="28"/>
      <c r="U3909" s="61"/>
      <c r="V3909" s="3"/>
      <c r="W3909" s="3"/>
    </row>
    <row r="3910" spans="1:23" ht="35.1" customHeight="1" x14ac:dyDescent="0.25">
      <c r="A3910" s="27"/>
      <c r="B3910" s="27"/>
      <c r="C3910" s="3"/>
      <c r="D3910" s="4"/>
      <c r="E3910" s="28"/>
      <c r="F3910" s="28"/>
      <c r="G3910" s="28"/>
      <c r="H3910" s="28"/>
      <c r="I3910" s="28"/>
      <c r="J3910" s="28"/>
      <c r="K3910" s="28"/>
      <c r="L3910" s="28"/>
      <c r="M3910" s="28"/>
      <c r="N3910" s="28"/>
      <c r="O3910" s="28"/>
      <c r="T3910" s="28"/>
      <c r="U3910" s="61"/>
      <c r="V3910" s="3"/>
      <c r="W3910" s="3"/>
    </row>
    <row r="3911" spans="1:23" ht="35.1" customHeight="1" x14ac:dyDescent="0.25">
      <c r="A3911" s="27"/>
      <c r="B3911" s="27"/>
      <c r="C3911" s="3"/>
      <c r="D3911" s="4"/>
      <c r="E3911" s="28"/>
      <c r="F3911" s="28"/>
      <c r="G3911" s="28"/>
      <c r="H3911" s="28"/>
      <c r="I3911" s="28"/>
      <c r="J3911" s="28"/>
      <c r="K3911" s="28"/>
      <c r="L3911" s="28"/>
      <c r="M3911" s="28"/>
      <c r="N3911" s="28"/>
      <c r="O3911" s="28"/>
      <c r="T3911" s="28"/>
      <c r="U3911" s="61"/>
      <c r="V3911" s="3"/>
      <c r="W3911" s="3"/>
    </row>
    <row r="3912" spans="1:23" ht="35.1" customHeight="1" x14ac:dyDescent="0.25">
      <c r="A3912" s="27"/>
      <c r="B3912" s="27"/>
      <c r="C3912" s="3"/>
      <c r="D3912" s="4"/>
      <c r="E3912" s="28"/>
      <c r="F3912" s="28"/>
      <c r="G3912" s="28"/>
      <c r="H3912" s="28"/>
      <c r="I3912" s="28"/>
      <c r="J3912" s="28"/>
      <c r="K3912" s="28"/>
      <c r="L3912" s="28"/>
      <c r="M3912" s="28"/>
      <c r="N3912" s="28"/>
      <c r="O3912" s="28"/>
      <c r="T3912" s="28"/>
      <c r="U3912" s="61"/>
      <c r="V3912" s="3"/>
      <c r="W3912" s="3"/>
    </row>
    <row r="3913" spans="1:23" ht="35.1" customHeight="1" x14ac:dyDescent="0.25">
      <c r="A3913" s="27"/>
      <c r="B3913" s="27"/>
      <c r="C3913" s="3"/>
      <c r="D3913" s="4"/>
      <c r="E3913" s="28"/>
      <c r="F3913" s="28"/>
      <c r="G3913" s="28"/>
      <c r="H3913" s="28"/>
      <c r="I3913" s="28"/>
      <c r="J3913" s="28"/>
      <c r="K3913" s="28"/>
      <c r="L3913" s="28"/>
      <c r="M3913" s="28"/>
      <c r="N3913" s="28"/>
      <c r="O3913" s="28"/>
      <c r="T3913" s="28"/>
      <c r="U3913" s="61"/>
      <c r="V3913" s="3"/>
      <c r="W3913" s="3"/>
    </row>
    <row r="3914" spans="1:23" ht="35.1" customHeight="1" x14ac:dyDescent="0.25">
      <c r="A3914" s="27"/>
      <c r="B3914" s="27"/>
      <c r="C3914" s="3"/>
      <c r="D3914" s="4"/>
      <c r="E3914" s="28"/>
      <c r="F3914" s="28"/>
      <c r="G3914" s="28"/>
      <c r="H3914" s="28"/>
      <c r="I3914" s="28"/>
      <c r="J3914" s="28"/>
      <c r="K3914" s="28"/>
      <c r="L3914" s="28"/>
      <c r="M3914" s="28"/>
      <c r="N3914" s="28"/>
      <c r="O3914" s="28"/>
      <c r="T3914" s="28"/>
      <c r="U3914" s="61"/>
      <c r="V3914" s="3"/>
      <c r="W3914" s="3"/>
    </row>
    <row r="3915" spans="1:23" ht="35.1" customHeight="1" x14ac:dyDescent="0.25">
      <c r="A3915" s="27"/>
      <c r="B3915" s="27"/>
      <c r="C3915" s="3"/>
      <c r="D3915" s="4"/>
      <c r="E3915" s="28"/>
      <c r="F3915" s="28"/>
      <c r="G3915" s="28"/>
      <c r="H3915" s="28"/>
      <c r="I3915" s="28"/>
      <c r="J3915" s="28"/>
      <c r="K3915" s="28"/>
      <c r="L3915" s="28"/>
      <c r="M3915" s="28"/>
      <c r="N3915" s="28"/>
      <c r="O3915" s="28"/>
      <c r="T3915" s="28"/>
      <c r="U3915" s="61"/>
      <c r="V3915" s="3"/>
      <c r="W3915" s="3"/>
    </row>
    <row r="3916" spans="1:23" ht="35.1" customHeight="1" x14ac:dyDescent="0.25">
      <c r="A3916" s="27"/>
      <c r="B3916" s="27"/>
      <c r="C3916" s="3"/>
      <c r="D3916" s="4"/>
      <c r="E3916" s="28"/>
      <c r="F3916" s="28"/>
      <c r="G3916" s="28"/>
      <c r="H3916" s="28"/>
      <c r="I3916" s="28"/>
      <c r="J3916" s="28"/>
      <c r="K3916" s="28"/>
      <c r="L3916" s="28"/>
      <c r="M3916" s="28"/>
      <c r="N3916" s="28"/>
      <c r="O3916" s="28"/>
      <c r="T3916" s="28"/>
      <c r="U3916" s="61"/>
      <c r="V3916" s="3"/>
      <c r="W3916" s="3"/>
    </row>
    <row r="3917" spans="1:23" ht="35.1" customHeight="1" x14ac:dyDescent="0.25">
      <c r="A3917" s="27"/>
      <c r="B3917" s="27"/>
      <c r="C3917" s="3"/>
      <c r="D3917" s="4"/>
      <c r="E3917" s="28"/>
      <c r="F3917" s="28"/>
      <c r="G3917" s="28"/>
      <c r="H3917" s="28"/>
      <c r="I3917" s="28"/>
      <c r="J3917" s="28"/>
      <c r="K3917" s="28"/>
      <c r="L3917" s="28"/>
      <c r="M3917" s="28"/>
      <c r="N3917" s="28"/>
      <c r="O3917" s="28"/>
      <c r="T3917" s="28"/>
      <c r="U3917" s="61"/>
      <c r="V3917" s="3"/>
      <c r="W3917" s="3"/>
    </row>
    <row r="3918" spans="1:23" ht="35.1" customHeight="1" x14ac:dyDescent="0.25">
      <c r="A3918" s="27"/>
      <c r="B3918" s="27"/>
      <c r="C3918" s="3"/>
      <c r="D3918" s="4"/>
      <c r="E3918" s="28"/>
      <c r="F3918" s="28"/>
      <c r="G3918" s="28"/>
      <c r="H3918" s="28"/>
      <c r="I3918" s="28"/>
      <c r="J3918" s="28"/>
      <c r="K3918" s="28"/>
      <c r="L3918" s="28"/>
      <c r="M3918" s="28"/>
      <c r="N3918" s="28"/>
      <c r="O3918" s="28"/>
      <c r="T3918" s="28"/>
      <c r="U3918" s="61"/>
      <c r="V3918" s="3"/>
      <c r="W3918" s="3"/>
    </row>
    <row r="3919" spans="1:23" ht="35.1" customHeight="1" x14ac:dyDescent="0.25">
      <c r="A3919" s="27"/>
      <c r="B3919" s="27"/>
      <c r="C3919" s="3"/>
      <c r="D3919" s="4"/>
      <c r="E3919" s="28"/>
      <c r="F3919" s="28"/>
      <c r="G3919" s="28"/>
      <c r="H3919" s="28"/>
      <c r="I3919" s="28"/>
      <c r="J3919" s="28"/>
      <c r="K3919" s="28"/>
      <c r="L3919" s="28"/>
      <c r="M3919" s="28"/>
      <c r="N3919" s="28"/>
      <c r="O3919" s="28"/>
      <c r="T3919" s="28"/>
      <c r="U3919" s="61"/>
      <c r="V3919" s="3"/>
      <c r="W3919" s="3"/>
    </row>
    <row r="3920" spans="1:23" ht="35.1" customHeight="1" x14ac:dyDescent="0.25">
      <c r="A3920" s="27"/>
      <c r="B3920" s="27"/>
      <c r="C3920" s="3"/>
      <c r="D3920" s="4"/>
      <c r="E3920" s="28"/>
      <c r="F3920" s="28"/>
      <c r="G3920" s="28"/>
      <c r="H3920" s="28"/>
      <c r="I3920" s="28"/>
      <c r="J3920" s="28"/>
      <c r="K3920" s="28"/>
      <c r="L3920" s="28"/>
      <c r="M3920" s="28"/>
      <c r="N3920" s="28"/>
      <c r="O3920" s="28"/>
      <c r="T3920" s="28"/>
      <c r="U3920" s="61"/>
      <c r="V3920" s="3"/>
      <c r="W3920" s="3"/>
    </row>
    <row r="3921" spans="1:23" ht="35.1" customHeight="1" x14ac:dyDescent="0.25">
      <c r="A3921" s="27"/>
      <c r="B3921" s="27"/>
      <c r="C3921" s="3"/>
      <c r="D3921" s="4"/>
      <c r="E3921" s="28"/>
      <c r="F3921" s="28"/>
      <c r="G3921" s="28"/>
      <c r="H3921" s="28"/>
      <c r="I3921" s="28"/>
      <c r="J3921" s="28"/>
      <c r="K3921" s="28"/>
      <c r="L3921" s="28"/>
      <c r="M3921" s="28"/>
      <c r="N3921" s="28"/>
      <c r="O3921" s="28"/>
      <c r="T3921" s="28"/>
      <c r="U3921" s="61"/>
      <c r="V3921" s="3"/>
      <c r="W3921" s="3"/>
    </row>
    <row r="3922" spans="1:23" ht="35.1" customHeight="1" x14ac:dyDescent="0.25">
      <c r="A3922" s="27"/>
      <c r="B3922" s="27"/>
      <c r="C3922" s="3"/>
      <c r="D3922" s="4"/>
      <c r="E3922" s="28"/>
      <c r="F3922" s="28"/>
      <c r="G3922" s="28"/>
      <c r="H3922" s="28"/>
      <c r="I3922" s="28"/>
      <c r="J3922" s="28"/>
      <c r="K3922" s="28"/>
      <c r="L3922" s="28"/>
      <c r="M3922" s="28"/>
      <c r="N3922" s="28"/>
      <c r="O3922" s="28"/>
      <c r="T3922" s="28"/>
      <c r="U3922" s="61"/>
      <c r="V3922" s="3"/>
      <c r="W3922" s="3"/>
    </row>
    <row r="3923" spans="1:23" ht="35.1" customHeight="1" x14ac:dyDescent="0.25">
      <c r="A3923" s="27"/>
      <c r="B3923" s="27"/>
      <c r="C3923" s="3"/>
      <c r="D3923" s="4"/>
      <c r="E3923" s="28"/>
      <c r="F3923" s="28"/>
      <c r="G3923" s="28"/>
      <c r="H3923" s="28"/>
      <c r="I3923" s="28"/>
      <c r="J3923" s="28"/>
      <c r="K3923" s="28"/>
      <c r="L3923" s="28"/>
      <c r="M3923" s="28"/>
      <c r="N3923" s="28"/>
      <c r="O3923" s="28"/>
      <c r="T3923" s="28"/>
      <c r="U3923" s="61"/>
      <c r="V3923" s="3"/>
      <c r="W3923" s="3"/>
    </row>
    <row r="3924" spans="1:23" ht="35.1" customHeight="1" x14ac:dyDescent="0.25">
      <c r="A3924" s="27"/>
      <c r="B3924" s="27"/>
      <c r="C3924" s="3"/>
      <c r="D3924" s="4"/>
      <c r="E3924" s="28"/>
      <c r="F3924" s="28"/>
      <c r="G3924" s="28"/>
      <c r="H3924" s="28"/>
      <c r="I3924" s="28"/>
      <c r="J3924" s="28"/>
      <c r="K3924" s="28"/>
      <c r="L3924" s="28"/>
      <c r="M3924" s="28"/>
      <c r="N3924" s="28"/>
      <c r="O3924" s="28"/>
      <c r="T3924" s="28"/>
      <c r="U3924" s="61"/>
      <c r="V3924" s="3"/>
      <c r="W3924" s="3"/>
    </row>
    <row r="3925" spans="1:23" ht="35.1" customHeight="1" x14ac:dyDescent="0.25">
      <c r="A3925" s="27"/>
      <c r="B3925" s="27"/>
      <c r="C3925" s="3"/>
      <c r="D3925" s="4"/>
      <c r="E3925" s="28"/>
      <c r="F3925" s="28"/>
      <c r="G3925" s="28"/>
      <c r="H3925" s="28"/>
      <c r="I3925" s="28"/>
      <c r="J3925" s="28"/>
      <c r="K3925" s="28"/>
      <c r="L3925" s="28"/>
      <c r="M3925" s="28"/>
      <c r="N3925" s="28"/>
      <c r="O3925" s="28"/>
      <c r="T3925" s="28"/>
      <c r="U3925" s="61"/>
      <c r="V3925" s="3"/>
      <c r="W3925" s="3"/>
    </row>
    <row r="3926" spans="1:23" ht="35.1" customHeight="1" x14ac:dyDescent="0.25">
      <c r="A3926" s="27"/>
      <c r="B3926" s="27"/>
      <c r="C3926" s="3"/>
      <c r="D3926" s="4"/>
      <c r="E3926" s="28"/>
      <c r="F3926" s="28"/>
      <c r="G3926" s="28"/>
      <c r="H3926" s="28"/>
      <c r="I3926" s="28"/>
      <c r="J3926" s="28"/>
      <c r="K3926" s="28"/>
      <c r="L3926" s="28"/>
      <c r="M3926" s="28"/>
      <c r="N3926" s="28"/>
      <c r="O3926" s="28"/>
      <c r="T3926" s="28"/>
      <c r="U3926" s="61"/>
      <c r="V3926" s="3"/>
      <c r="W3926" s="3"/>
    </row>
    <row r="3927" spans="1:23" ht="35.1" customHeight="1" x14ac:dyDescent="0.25">
      <c r="A3927" s="27"/>
      <c r="B3927" s="27"/>
      <c r="C3927" s="3"/>
      <c r="D3927" s="4"/>
      <c r="E3927" s="28"/>
      <c r="F3927" s="28"/>
      <c r="G3927" s="28"/>
      <c r="H3927" s="28"/>
      <c r="I3927" s="28"/>
      <c r="J3927" s="28"/>
      <c r="K3927" s="28"/>
      <c r="L3927" s="28"/>
      <c r="M3927" s="28"/>
      <c r="N3927" s="28"/>
      <c r="O3927" s="28"/>
      <c r="T3927" s="28"/>
      <c r="U3927" s="61"/>
      <c r="V3927" s="3"/>
      <c r="W3927" s="3"/>
    </row>
    <row r="3928" spans="1:23" ht="35.1" customHeight="1" x14ac:dyDescent="0.25">
      <c r="A3928" s="27"/>
      <c r="B3928" s="27"/>
      <c r="C3928" s="3"/>
      <c r="D3928" s="4"/>
      <c r="E3928" s="28"/>
      <c r="F3928" s="28"/>
      <c r="G3928" s="28"/>
      <c r="H3928" s="28"/>
      <c r="I3928" s="28"/>
      <c r="J3928" s="28"/>
      <c r="K3928" s="28"/>
      <c r="L3928" s="28"/>
      <c r="M3928" s="28"/>
      <c r="N3928" s="28"/>
      <c r="O3928" s="28"/>
      <c r="T3928" s="28"/>
      <c r="U3928" s="61"/>
      <c r="V3928" s="3"/>
      <c r="W3928" s="3"/>
    </row>
    <row r="3929" spans="1:23" ht="35.1" customHeight="1" x14ac:dyDescent="0.25">
      <c r="A3929" s="27"/>
      <c r="B3929" s="27"/>
      <c r="C3929" s="3"/>
      <c r="D3929" s="4"/>
      <c r="E3929" s="28"/>
      <c r="F3929" s="28"/>
      <c r="G3929" s="28"/>
      <c r="H3929" s="28"/>
      <c r="I3929" s="28"/>
      <c r="J3929" s="28"/>
      <c r="K3929" s="28"/>
      <c r="L3929" s="28"/>
      <c r="M3929" s="28"/>
      <c r="N3929" s="28"/>
      <c r="O3929" s="28"/>
      <c r="T3929" s="28"/>
      <c r="U3929" s="61"/>
      <c r="V3929" s="3"/>
      <c r="W3929" s="3"/>
    </row>
    <row r="3930" spans="1:23" ht="35.1" customHeight="1" x14ac:dyDescent="0.25">
      <c r="A3930" s="27"/>
      <c r="B3930" s="27"/>
      <c r="C3930" s="3"/>
      <c r="D3930" s="4"/>
      <c r="E3930" s="28"/>
      <c r="F3930" s="28"/>
      <c r="G3930" s="28"/>
      <c r="H3930" s="28"/>
      <c r="I3930" s="28"/>
      <c r="J3930" s="28"/>
      <c r="K3930" s="28"/>
      <c r="L3930" s="28"/>
      <c r="M3930" s="28"/>
      <c r="N3930" s="28"/>
      <c r="O3930" s="28"/>
      <c r="T3930" s="28"/>
      <c r="U3930" s="61"/>
      <c r="V3930" s="3"/>
      <c r="W3930" s="3"/>
    </row>
    <row r="3931" spans="1:23" ht="35.1" customHeight="1" x14ac:dyDescent="0.25">
      <c r="A3931" s="27"/>
      <c r="B3931" s="27"/>
      <c r="C3931" s="3"/>
      <c r="D3931" s="4"/>
      <c r="E3931" s="28"/>
      <c r="F3931" s="28"/>
      <c r="G3931" s="28"/>
      <c r="H3931" s="28"/>
      <c r="I3931" s="28"/>
      <c r="J3931" s="28"/>
      <c r="K3931" s="28"/>
      <c r="L3931" s="28"/>
      <c r="M3931" s="28"/>
      <c r="N3931" s="28"/>
      <c r="O3931" s="28"/>
      <c r="T3931" s="28"/>
      <c r="U3931" s="61"/>
      <c r="V3931" s="3"/>
      <c r="W3931" s="3"/>
    </row>
    <row r="3932" spans="1:23" ht="35.1" customHeight="1" x14ac:dyDescent="0.25">
      <c r="A3932" s="27"/>
      <c r="B3932" s="27"/>
      <c r="C3932" s="3"/>
      <c r="D3932" s="4"/>
      <c r="E3932" s="28"/>
      <c r="F3932" s="28"/>
      <c r="G3932" s="28"/>
      <c r="H3932" s="28"/>
      <c r="I3932" s="28"/>
      <c r="J3932" s="28"/>
      <c r="K3932" s="28"/>
      <c r="L3932" s="28"/>
      <c r="M3932" s="28"/>
      <c r="N3932" s="28"/>
      <c r="O3932" s="28"/>
      <c r="T3932" s="28"/>
      <c r="U3932" s="61"/>
      <c r="V3932" s="3"/>
      <c r="W3932" s="3"/>
    </row>
    <row r="3933" spans="1:23" ht="35.1" customHeight="1" x14ac:dyDescent="0.25">
      <c r="A3933" s="27"/>
      <c r="B3933" s="27"/>
      <c r="C3933" s="3"/>
      <c r="D3933" s="4"/>
      <c r="E3933" s="28"/>
      <c r="F3933" s="28"/>
      <c r="G3933" s="28"/>
      <c r="H3933" s="28"/>
      <c r="I3933" s="28"/>
      <c r="J3933" s="28"/>
      <c r="K3933" s="28"/>
      <c r="L3933" s="28"/>
      <c r="M3933" s="28"/>
      <c r="N3933" s="28"/>
      <c r="O3933" s="28"/>
      <c r="T3933" s="28"/>
      <c r="U3933" s="61"/>
      <c r="V3933" s="3"/>
      <c r="W3933" s="3"/>
    </row>
    <row r="3934" spans="1:23" ht="35.1" customHeight="1" x14ac:dyDescent="0.25">
      <c r="A3934" s="27"/>
      <c r="B3934" s="27"/>
      <c r="C3934" s="3"/>
      <c r="D3934" s="4"/>
      <c r="E3934" s="28"/>
      <c r="F3934" s="28"/>
      <c r="G3934" s="28"/>
      <c r="H3934" s="28"/>
      <c r="I3934" s="28"/>
      <c r="J3934" s="28"/>
      <c r="K3934" s="28"/>
      <c r="L3934" s="28"/>
      <c r="M3934" s="28"/>
      <c r="N3934" s="28"/>
      <c r="O3934" s="28"/>
      <c r="T3934" s="28"/>
      <c r="U3934" s="61"/>
      <c r="V3934" s="3"/>
      <c r="W3934" s="3"/>
    </row>
    <row r="3935" spans="1:23" ht="35.1" customHeight="1" x14ac:dyDescent="0.25">
      <c r="A3935" s="27"/>
      <c r="B3935" s="27"/>
      <c r="C3935" s="3"/>
      <c r="D3935" s="4"/>
      <c r="E3935" s="28"/>
      <c r="F3935" s="28"/>
      <c r="G3935" s="28"/>
      <c r="H3935" s="28"/>
      <c r="I3935" s="28"/>
      <c r="J3935" s="28"/>
      <c r="K3935" s="28"/>
      <c r="L3935" s="28"/>
      <c r="M3935" s="28"/>
      <c r="N3935" s="28"/>
      <c r="O3935" s="28"/>
      <c r="T3935" s="28"/>
      <c r="U3935" s="61"/>
      <c r="V3935" s="3"/>
      <c r="W3935" s="3"/>
    </row>
    <row r="3936" spans="1:23" ht="35.1" customHeight="1" x14ac:dyDescent="0.25">
      <c r="A3936" s="27"/>
      <c r="B3936" s="27"/>
      <c r="C3936" s="3"/>
      <c r="D3936" s="4"/>
      <c r="E3936" s="28"/>
      <c r="F3936" s="28"/>
      <c r="G3936" s="28"/>
      <c r="H3936" s="28"/>
      <c r="I3936" s="28"/>
      <c r="J3936" s="28"/>
      <c r="K3936" s="28"/>
      <c r="L3936" s="28"/>
      <c r="M3936" s="28"/>
      <c r="N3936" s="28"/>
      <c r="O3936" s="28"/>
      <c r="T3936" s="28"/>
      <c r="U3936" s="61"/>
      <c r="V3936" s="3"/>
      <c r="W3936" s="3"/>
    </row>
    <row r="3937" spans="1:23" ht="35.1" customHeight="1" x14ac:dyDescent="0.25">
      <c r="A3937" s="27"/>
      <c r="B3937" s="27"/>
      <c r="C3937" s="3"/>
      <c r="D3937" s="4"/>
      <c r="E3937" s="28"/>
      <c r="F3937" s="28"/>
      <c r="G3937" s="28"/>
      <c r="H3937" s="28"/>
      <c r="I3937" s="28"/>
      <c r="J3937" s="28"/>
      <c r="K3937" s="28"/>
      <c r="L3937" s="28"/>
      <c r="M3937" s="28"/>
      <c r="N3937" s="28"/>
      <c r="O3937" s="28"/>
      <c r="T3937" s="28"/>
      <c r="U3937" s="61"/>
      <c r="V3937" s="3"/>
      <c r="W3937" s="3"/>
    </row>
    <row r="3938" spans="1:23" ht="35.1" customHeight="1" x14ac:dyDescent="0.25">
      <c r="A3938" s="27"/>
      <c r="B3938" s="27"/>
      <c r="C3938" s="3"/>
      <c r="D3938" s="4"/>
      <c r="E3938" s="28"/>
      <c r="F3938" s="28"/>
      <c r="G3938" s="28"/>
      <c r="H3938" s="28"/>
      <c r="I3938" s="28"/>
      <c r="J3938" s="28"/>
      <c r="K3938" s="28"/>
      <c r="L3938" s="28"/>
      <c r="M3938" s="28"/>
      <c r="N3938" s="28"/>
      <c r="O3938" s="28"/>
      <c r="T3938" s="28"/>
      <c r="U3938" s="61"/>
      <c r="V3938" s="3"/>
      <c r="W3938" s="3"/>
    </row>
    <row r="3939" spans="1:23" ht="35.1" customHeight="1" x14ac:dyDescent="0.25">
      <c r="A3939" s="27"/>
      <c r="B3939" s="27"/>
      <c r="C3939" s="3"/>
      <c r="D3939" s="4"/>
      <c r="E3939" s="28"/>
      <c r="F3939" s="28"/>
      <c r="G3939" s="28"/>
      <c r="H3939" s="28"/>
      <c r="I3939" s="28"/>
      <c r="J3939" s="28"/>
      <c r="K3939" s="28"/>
      <c r="L3939" s="28"/>
      <c r="M3939" s="28"/>
      <c r="N3939" s="28"/>
      <c r="O3939" s="28"/>
      <c r="T3939" s="28"/>
      <c r="U3939" s="61"/>
      <c r="V3939" s="3"/>
      <c r="W3939" s="3"/>
    </row>
    <row r="3940" spans="1:23" ht="35.1" customHeight="1" x14ac:dyDescent="0.25">
      <c r="A3940" s="27"/>
      <c r="B3940" s="27"/>
      <c r="C3940" s="3"/>
      <c r="D3940" s="4"/>
      <c r="E3940" s="28"/>
      <c r="F3940" s="28"/>
      <c r="G3940" s="28"/>
      <c r="H3940" s="28"/>
      <c r="I3940" s="28"/>
      <c r="J3940" s="28"/>
      <c r="K3940" s="28"/>
      <c r="L3940" s="28"/>
      <c r="M3940" s="28"/>
      <c r="N3940" s="28"/>
      <c r="O3940" s="28"/>
      <c r="T3940" s="28"/>
      <c r="U3940" s="61"/>
      <c r="V3940" s="3"/>
      <c r="W3940" s="3"/>
    </row>
    <row r="3941" spans="1:23" ht="35.1" customHeight="1" x14ac:dyDescent="0.25">
      <c r="A3941" s="27"/>
      <c r="B3941" s="27"/>
      <c r="C3941" s="3"/>
      <c r="D3941" s="4"/>
      <c r="E3941" s="28"/>
      <c r="F3941" s="28"/>
      <c r="G3941" s="28"/>
      <c r="H3941" s="28"/>
      <c r="I3941" s="28"/>
      <c r="J3941" s="28"/>
      <c r="K3941" s="28"/>
      <c r="L3941" s="28"/>
      <c r="M3941" s="28"/>
      <c r="N3941" s="28"/>
      <c r="O3941" s="28"/>
      <c r="T3941" s="28"/>
      <c r="U3941" s="61"/>
      <c r="V3941" s="3"/>
      <c r="W3941" s="3"/>
    </row>
    <row r="3942" spans="1:23" ht="35.1" customHeight="1" x14ac:dyDescent="0.25">
      <c r="A3942" s="27"/>
      <c r="B3942" s="27"/>
      <c r="C3942" s="3"/>
      <c r="D3942" s="4"/>
      <c r="E3942" s="28"/>
      <c r="F3942" s="28"/>
      <c r="G3942" s="28"/>
      <c r="H3942" s="28"/>
      <c r="I3942" s="28"/>
      <c r="J3942" s="28"/>
      <c r="K3942" s="28"/>
      <c r="L3942" s="28"/>
      <c r="M3942" s="28"/>
      <c r="N3942" s="28"/>
      <c r="O3942" s="28"/>
      <c r="T3942" s="28"/>
      <c r="U3942" s="61"/>
      <c r="V3942" s="3"/>
      <c r="W3942" s="3"/>
    </row>
    <row r="3943" spans="1:23" ht="35.1" customHeight="1" x14ac:dyDescent="0.25">
      <c r="A3943" s="27"/>
      <c r="B3943" s="27"/>
      <c r="C3943" s="3"/>
      <c r="D3943" s="4"/>
      <c r="E3943" s="28"/>
      <c r="F3943" s="28"/>
      <c r="G3943" s="28"/>
      <c r="H3943" s="28"/>
      <c r="I3943" s="28"/>
      <c r="J3943" s="28"/>
      <c r="K3943" s="28"/>
      <c r="L3943" s="28"/>
      <c r="M3943" s="28"/>
      <c r="N3943" s="28"/>
      <c r="O3943" s="28"/>
      <c r="T3943" s="28"/>
      <c r="U3943" s="61"/>
      <c r="V3943" s="3"/>
      <c r="W3943" s="3"/>
    </row>
    <row r="3944" spans="1:23" ht="35.1" customHeight="1" x14ac:dyDescent="0.25">
      <c r="A3944" s="27"/>
      <c r="B3944" s="27"/>
      <c r="C3944" s="3"/>
      <c r="D3944" s="4"/>
      <c r="E3944" s="28"/>
      <c r="F3944" s="28"/>
      <c r="G3944" s="28"/>
      <c r="H3944" s="28"/>
      <c r="I3944" s="28"/>
      <c r="J3944" s="28"/>
      <c r="K3944" s="28"/>
      <c r="L3944" s="28"/>
      <c r="M3944" s="28"/>
      <c r="N3944" s="28"/>
      <c r="O3944" s="28"/>
      <c r="T3944" s="28"/>
      <c r="U3944" s="61"/>
      <c r="V3944" s="3"/>
      <c r="W3944" s="3"/>
    </row>
    <row r="3945" spans="1:23" ht="35.1" customHeight="1" x14ac:dyDescent="0.25">
      <c r="A3945" s="27"/>
      <c r="B3945" s="27"/>
      <c r="C3945" s="3"/>
      <c r="D3945" s="4"/>
      <c r="E3945" s="28"/>
      <c r="F3945" s="28"/>
      <c r="G3945" s="28"/>
      <c r="H3945" s="28"/>
      <c r="I3945" s="28"/>
      <c r="J3945" s="28"/>
      <c r="K3945" s="28"/>
      <c r="L3945" s="28"/>
      <c r="M3945" s="28"/>
      <c r="N3945" s="28"/>
      <c r="O3945" s="28"/>
      <c r="T3945" s="28"/>
      <c r="U3945" s="61"/>
      <c r="V3945" s="3"/>
      <c r="W3945" s="3"/>
    </row>
    <row r="3946" spans="1:23" ht="35.1" customHeight="1" x14ac:dyDescent="0.25">
      <c r="A3946" s="27"/>
      <c r="B3946" s="27"/>
      <c r="C3946" s="3"/>
      <c r="D3946" s="4"/>
      <c r="E3946" s="28"/>
      <c r="F3946" s="28"/>
      <c r="G3946" s="28"/>
      <c r="H3946" s="28"/>
      <c r="I3946" s="28"/>
      <c r="J3946" s="28"/>
      <c r="K3946" s="28"/>
      <c r="L3946" s="28"/>
      <c r="M3946" s="28"/>
      <c r="N3946" s="28"/>
      <c r="O3946" s="28"/>
      <c r="T3946" s="28"/>
      <c r="U3946" s="61"/>
      <c r="V3946" s="3"/>
      <c r="W3946" s="3"/>
    </row>
    <row r="3947" spans="1:23" ht="35.1" customHeight="1" x14ac:dyDescent="0.25">
      <c r="A3947" s="27"/>
      <c r="B3947" s="27"/>
      <c r="C3947" s="3"/>
      <c r="D3947" s="4"/>
      <c r="E3947" s="28"/>
      <c r="F3947" s="28"/>
      <c r="G3947" s="28"/>
      <c r="H3947" s="28"/>
      <c r="I3947" s="28"/>
      <c r="J3947" s="28"/>
      <c r="K3947" s="28"/>
      <c r="L3947" s="28"/>
      <c r="M3947" s="28"/>
      <c r="N3947" s="28"/>
      <c r="O3947" s="28"/>
      <c r="T3947" s="28"/>
      <c r="U3947" s="61"/>
      <c r="V3947" s="3"/>
      <c r="W3947" s="3"/>
    </row>
    <row r="3948" spans="1:23" ht="35.1" customHeight="1" x14ac:dyDescent="0.25">
      <c r="A3948" s="27"/>
      <c r="B3948" s="27"/>
      <c r="C3948" s="3"/>
      <c r="D3948" s="4"/>
      <c r="E3948" s="28"/>
      <c r="F3948" s="28"/>
      <c r="G3948" s="28"/>
      <c r="H3948" s="28"/>
      <c r="I3948" s="28"/>
      <c r="J3948" s="28"/>
      <c r="K3948" s="28"/>
      <c r="L3948" s="28"/>
      <c r="M3948" s="28"/>
      <c r="N3948" s="28"/>
      <c r="O3948" s="28"/>
      <c r="T3948" s="28"/>
      <c r="U3948" s="61"/>
      <c r="V3948" s="3"/>
      <c r="W3948" s="3"/>
    </row>
    <row r="3949" spans="1:23" ht="35.1" customHeight="1" x14ac:dyDescent="0.25">
      <c r="A3949" s="27"/>
      <c r="B3949" s="27"/>
      <c r="C3949" s="3"/>
      <c r="D3949" s="4"/>
      <c r="E3949" s="28"/>
      <c r="F3949" s="28"/>
      <c r="G3949" s="28"/>
      <c r="H3949" s="28"/>
      <c r="I3949" s="28"/>
      <c r="J3949" s="28"/>
      <c r="K3949" s="28"/>
      <c r="L3949" s="28"/>
      <c r="M3949" s="28"/>
      <c r="N3949" s="28"/>
      <c r="O3949" s="28"/>
      <c r="T3949" s="28"/>
      <c r="U3949" s="61"/>
      <c r="V3949" s="3"/>
      <c r="W3949" s="3"/>
    </row>
    <row r="3950" spans="1:23" ht="35.1" customHeight="1" x14ac:dyDescent="0.25">
      <c r="A3950" s="27"/>
      <c r="B3950" s="27"/>
      <c r="C3950" s="3"/>
      <c r="D3950" s="4"/>
      <c r="E3950" s="28"/>
      <c r="F3950" s="28"/>
      <c r="G3950" s="28"/>
      <c r="H3950" s="28"/>
      <c r="I3950" s="28"/>
      <c r="J3950" s="28"/>
      <c r="K3950" s="28"/>
      <c r="L3950" s="28"/>
      <c r="M3950" s="28"/>
      <c r="N3950" s="28"/>
      <c r="O3950" s="28"/>
      <c r="T3950" s="28"/>
      <c r="U3950" s="61"/>
      <c r="V3950" s="3"/>
      <c r="W3950" s="3"/>
    </row>
    <row r="3951" spans="1:23" ht="35.1" customHeight="1" x14ac:dyDescent="0.25">
      <c r="A3951" s="27"/>
      <c r="B3951" s="27"/>
      <c r="C3951" s="3"/>
      <c r="D3951" s="4"/>
      <c r="E3951" s="28"/>
      <c r="F3951" s="28"/>
      <c r="G3951" s="28"/>
      <c r="H3951" s="28"/>
      <c r="I3951" s="28"/>
      <c r="J3951" s="28"/>
      <c r="K3951" s="28"/>
      <c r="L3951" s="28"/>
      <c r="M3951" s="28"/>
      <c r="N3951" s="28"/>
      <c r="O3951" s="28"/>
      <c r="T3951" s="28"/>
      <c r="U3951" s="61"/>
      <c r="V3951" s="3"/>
      <c r="W3951" s="3"/>
    </row>
    <row r="3952" spans="1:23" ht="35.1" customHeight="1" x14ac:dyDescent="0.25">
      <c r="A3952" s="27"/>
      <c r="B3952" s="27"/>
      <c r="C3952" s="3"/>
      <c r="D3952" s="4"/>
      <c r="E3952" s="28"/>
      <c r="F3952" s="28"/>
      <c r="G3952" s="28"/>
      <c r="H3952" s="28"/>
      <c r="I3952" s="28"/>
      <c r="J3952" s="28"/>
      <c r="K3952" s="28"/>
      <c r="L3952" s="28"/>
      <c r="M3952" s="28"/>
      <c r="N3952" s="28"/>
      <c r="O3952" s="28"/>
      <c r="T3952" s="28"/>
      <c r="U3952" s="61"/>
      <c r="V3952" s="3"/>
      <c r="W3952" s="3"/>
    </row>
    <row r="3953" spans="1:23" ht="35.1" customHeight="1" x14ac:dyDescent="0.25">
      <c r="A3953" s="27"/>
      <c r="B3953" s="27"/>
      <c r="C3953" s="3"/>
      <c r="D3953" s="4"/>
      <c r="E3953" s="28"/>
      <c r="F3953" s="28"/>
      <c r="G3953" s="28"/>
      <c r="H3953" s="28"/>
      <c r="I3953" s="28"/>
      <c r="J3953" s="28"/>
      <c r="K3953" s="28"/>
      <c r="L3953" s="28"/>
      <c r="M3953" s="28"/>
      <c r="N3953" s="28"/>
      <c r="O3953" s="28"/>
      <c r="T3953" s="28"/>
      <c r="U3953" s="61"/>
      <c r="V3953" s="3"/>
      <c r="W3953" s="3"/>
    </row>
    <row r="3954" spans="1:23" ht="35.1" customHeight="1" x14ac:dyDescent="0.25">
      <c r="A3954" s="27"/>
      <c r="B3954" s="27"/>
      <c r="C3954" s="3"/>
      <c r="D3954" s="4"/>
      <c r="E3954" s="28"/>
      <c r="F3954" s="28"/>
      <c r="G3954" s="28"/>
      <c r="H3954" s="28"/>
      <c r="I3954" s="28"/>
      <c r="J3954" s="28"/>
      <c r="K3954" s="28"/>
      <c r="L3954" s="28"/>
      <c r="M3954" s="28"/>
      <c r="N3954" s="28"/>
      <c r="O3954" s="28"/>
      <c r="T3954" s="28"/>
      <c r="U3954" s="61"/>
      <c r="V3954" s="3"/>
      <c r="W3954" s="3"/>
    </row>
    <row r="3955" spans="1:23" ht="35.1" customHeight="1" x14ac:dyDescent="0.25">
      <c r="A3955" s="27"/>
      <c r="B3955" s="27"/>
      <c r="C3955" s="3"/>
      <c r="D3955" s="4"/>
      <c r="E3955" s="28"/>
      <c r="F3955" s="28"/>
      <c r="G3955" s="28"/>
      <c r="H3955" s="28"/>
      <c r="I3955" s="28"/>
      <c r="J3955" s="28"/>
      <c r="K3955" s="28"/>
      <c r="L3955" s="28"/>
      <c r="M3955" s="28"/>
      <c r="N3955" s="28"/>
      <c r="O3955" s="28"/>
      <c r="T3955" s="28"/>
      <c r="U3955" s="61"/>
      <c r="V3955" s="3"/>
      <c r="W3955" s="3"/>
    </row>
    <row r="3956" spans="1:23" ht="35.1" customHeight="1" x14ac:dyDescent="0.25">
      <c r="A3956" s="27"/>
      <c r="B3956" s="27"/>
      <c r="C3956" s="3"/>
      <c r="D3956" s="4"/>
      <c r="E3956" s="28"/>
      <c r="F3956" s="28"/>
      <c r="G3956" s="28"/>
      <c r="H3956" s="28"/>
      <c r="I3956" s="28"/>
      <c r="J3956" s="28"/>
      <c r="K3956" s="28"/>
      <c r="L3956" s="28"/>
      <c r="M3956" s="28"/>
      <c r="N3956" s="28"/>
      <c r="O3956" s="28"/>
      <c r="T3956" s="28"/>
      <c r="U3956" s="61"/>
      <c r="V3956" s="3"/>
      <c r="W3956" s="3"/>
    </row>
    <row r="3957" spans="1:23" ht="35.1" customHeight="1" x14ac:dyDescent="0.25">
      <c r="A3957" s="27"/>
      <c r="B3957" s="27"/>
      <c r="C3957" s="3"/>
      <c r="D3957" s="4"/>
      <c r="E3957" s="28"/>
      <c r="F3957" s="28"/>
      <c r="G3957" s="28"/>
      <c r="H3957" s="28"/>
      <c r="I3957" s="28"/>
      <c r="J3957" s="28"/>
      <c r="K3957" s="28"/>
      <c r="L3957" s="28"/>
      <c r="M3957" s="28"/>
      <c r="N3957" s="28"/>
      <c r="O3957" s="28"/>
      <c r="T3957" s="28"/>
      <c r="U3957" s="61"/>
      <c r="V3957" s="3"/>
      <c r="W3957" s="3"/>
    </row>
    <row r="3958" spans="1:23" ht="35.1" customHeight="1" x14ac:dyDescent="0.25">
      <c r="A3958" s="27"/>
      <c r="B3958" s="27"/>
      <c r="C3958" s="3"/>
      <c r="D3958" s="4"/>
      <c r="E3958" s="28"/>
      <c r="F3958" s="28"/>
      <c r="G3958" s="28"/>
      <c r="H3958" s="28"/>
      <c r="I3958" s="28"/>
      <c r="J3958" s="28"/>
      <c r="K3958" s="28"/>
      <c r="L3958" s="28"/>
      <c r="M3958" s="28"/>
      <c r="N3958" s="28"/>
      <c r="O3958" s="28"/>
      <c r="T3958" s="28"/>
      <c r="U3958" s="61"/>
      <c r="V3958" s="3"/>
      <c r="W3958" s="3"/>
    </row>
    <row r="3959" spans="1:23" ht="35.1" customHeight="1" x14ac:dyDescent="0.25">
      <c r="A3959" s="27"/>
      <c r="B3959" s="27"/>
      <c r="C3959" s="3"/>
      <c r="D3959" s="4"/>
      <c r="E3959" s="28"/>
      <c r="F3959" s="28"/>
      <c r="G3959" s="28"/>
      <c r="H3959" s="28"/>
      <c r="I3959" s="28"/>
      <c r="J3959" s="28"/>
      <c r="K3959" s="28"/>
      <c r="L3959" s="28"/>
      <c r="M3959" s="28"/>
      <c r="N3959" s="28"/>
      <c r="O3959" s="28"/>
      <c r="T3959" s="28"/>
      <c r="U3959" s="61"/>
      <c r="V3959" s="3"/>
      <c r="W3959" s="3"/>
    </row>
    <row r="3960" spans="1:23" ht="35.1" customHeight="1" x14ac:dyDescent="0.25">
      <c r="A3960" s="27"/>
      <c r="B3960" s="27"/>
      <c r="C3960" s="3"/>
      <c r="D3960" s="4"/>
      <c r="E3960" s="28"/>
      <c r="F3960" s="28"/>
      <c r="G3960" s="28"/>
      <c r="H3960" s="28"/>
      <c r="I3960" s="28"/>
      <c r="J3960" s="28"/>
      <c r="K3960" s="28"/>
      <c r="L3960" s="28"/>
      <c r="M3960" s="28"/>
      <c r="N3960" s="28"/>
      <c r="O3960" s="28"/>
      <c r="T3960" s="28"/>
      <c r="U3960" s="61"/>
      <c r="V3960" s="3"/>
      <c r="W3960" s="3"/>
    </row>
    <row r="3961" spans="1:23" ht="35.1" customHeight="1" x14ac:dyDescent="0.25">
      <c r="A3961" s="27"/>
      <c r="B3961" s="27"/>
      <c r="C3961" s="3"/>
      <c r="D3961" s="4"/>
      <c r="E3961" s="28"/>
      <c r="F3961" s="28"/>
      <c r="G3961" s="28"/>
      <c r="H3961" s="28"/>
      <c r="I3961" s="28"/>
      <c r="J3961" s="28"/>
      <c r="K3961" s="28"/>
      <c r="L3961" s="28"/>
      <c r="M3961" s="28"/>
      <c r="N3961" s="28"/>
      <c r="O3961" s="28"/>
      <c r="T3961" s="28"/>
      <c r="U3961" s="61"/>
      <c r="V3961" s="3"/>
      <c r="W3961" s="3"/>
    </row>
    <row r="3962" spans="1:23" ht="35.1" customHeight="1" x14ac:dyDescent="0.25">
      <c r="A3962" s="27"/>
      <c r="B3962" s="27"/>
      <c r="C3962" s="3"/>
      <c r="D3962" s="4"/>
      <c r="E3962" s="28"/>
      <c r="F3962" s="28"/>
      <c r="G3962" s="28"/>
      <c r="H3962" s="28"/>
      <c r="I3962" s="28"/>
      <c r="J3962" s="28"/>
      <c r="K3962" s="28"/>
      <c r="L3962" s="28"/>
      <c r="M3962" s="28"/>
      <c r="N3962" s="28"/>
      <c r="O3962" s="28"/>
      <c r="T3962" s="28"/>
      <c r="U3962" s="61"/>
      <c r="V3962" s="3"/>
      <c r="W3962" s="3"/>
    </row>
    <row r="3963" spans="1:23" ht="35.1" customHeight="1" x14ac:dyDescent="0.25">
      <c r="A3963" s="27"/>
      <c r="B3963" s="27"/>
      <c r="C3963" s="3"/>
      <c r="D3963" s="4"/>
      <c r="E3963" s="28"/>
      <c r="F3963" s="28"/>
      <c r="G3963" s="28"/>
      <c r="H3963" s="28"/>
      <c r="I3963" s="28"/>
      <c r="J3963" s="28"/>
      <c r="K3963" s="28"/>
      <c r="L3963" s="28"/>
      <c r="M3963" s="28"/>
      <c r="N3963" s="28"/>
      <c r="O3963" s="28"/>
      <c r="T3963" s="28"/>
      <c r="U3963" s="61"/>
      <c r="V3963" s="3"/>
      <c r="W3963" s="3"/>
    </row>
    <row r="3964" spans="1:23" ht="35.1" customHeight="1" x14ac:dyDescent="0.25">
      <c r="A3964" s="27"/>
      <c r="B3964" s="27"/>
      <c r="C3964" s="3"/>
      <c r="D3964" s="4"/>
      <c r="E3964" s="28"/>
      <c r="F3964" s="28"/>
      <c r="G3964" s="28"/>
      <c r="H3964" s="28"/>
      <c r="I3964" s="28"/>
      <c r="J3964" s="28"/>
      <c r="K3964" s="28"/>
      <c r="L3964" s="28"/>
      <c r="M3964" s="28"/>
      <c r="N3964" s="28"/>
      <c r="O3964" s="28"/>
      <c r="T3964" s="28"/>
      <c r="U3964" s="61"/>
      <c r="V3964" s="3"/>
      <c r="W3964" s="3"/>
    </row>
    <row r="3965" spans="1:23" ht="35.1" customHeight="1" x14ac:dyDescent="0.25">
      <c r="A3965" s="27"/>
      <c r="B3965" s="27"/>
      <c r="C3965" s="3"/>
      <c r="D3965" s="4"/>
      <c r="E3965" s="28"/>
      <c r="F3965" s="28"/>
      <c r="G3965" s="28"/>
      <c r="H3965" s="28"/>
      <c r="I3965" s="28"/>
      <c r="J3965" s="28"/>
      <c r="K3965" s="28"/>
      <c r="L3965" s="28"/>
      <c r="M3965" s="28"/>
      <c r="N3965" s="28"/>
      <c r="O3965" s="28"/>
      <c r="T3965" s="28"/>
      <c r="U3965" s="61"/>
      <c r="V3965" s="3"/>
      <c r="W3965" s="3"/>
    </row>
    <row r="3966" spans="1:23" ht="35.1" customHeight="1" x14ac:dyDescent="0.25">
      <c r="A3966" s="27"/>
      <c r="B3966" s="27"/>
      <c r="C3966" s="3"/>
      <c r="D3966" s="4"/>
      <c r="E3966" s="28"/>
      <c r="F3966" s="28"/>
      <c r="G3966" s="28"/>
      <c r="H3966" s="28"/>
      <c r="I3966" s="28"/>
      <c r="J3966" s="28"/>
      <c r="K3966" s="28"/>
      <c r="L3966" s="28"/>
      <c r="M3966" s="28"/>
      <c r="N3966" s="28"/>
      <c r="O3966" s="28"/>
      <c r="T3966" s="28"/>
      <c r="U3966" s="61"/>
      <c r="V3966" s="3"/>
      <c r="W3966" s="3"/>
    </row>
    <row r="3967" spans="1:23" ht="35.1" customHeight="1" x14ac:dyDescent="0.25">
      <c r="A3967" s="27"/>
      <c r="B3967" s="27"/>
      <c r="C3967" s="3"/>
      <c r="D3967" s="4"/>
      <c r="E3967" s="28"/>
      <c r="F3967" s="28"/>
      <c r="G3967" s="28"/>
      <c r="H3967" s="28"/>
      <c r="I3967" s="28"/>
      <c r="J3967" s="28"/>
      <c r="K3967" s="28"/>
      <c r="L3967" s="28"/>
      <c r="M3967" s="28"/>
      <c r="N3967" s="28"/>
      <c r="O3967" s="28"/>
      <c r="T3967" s="28"/>
      <c r="U3967" s="61"/>
      <c r="V3967" s="3"/>
      <c r="W3967" s="3"/>
    </row>
    <row r="3968" spans="1:23" ht="35.1" customHeight="1" x14ac:dyDescent="0.25">
      <c r="A3968" s="27"/>
      <c r="B3968" s="27"/>
      <c r="C3968" s="3"/>
      <c r="D3968" s="4"/>
      <c r="E3968" s="28"/>
      <c r="F3968" s="28"/>
      <c r="G3968" s="28"/>
      <c r="H3968" s="28"/>
      <c r="I3968" s="28"/>
      <c r="J3968" s="28"/>
      <c r="K3968" s="28"/>
      <c r="L3968" s="28"/>
      <c r="M3968" s="28"/>
      <c r="N3968" s="28"/>
      <c r="O3968" s="28"/>
      <c r="T3968" s="28"/>
      <c r="U3968" s="61"/>
      <c r="V3968" s="3"/>
      <c r="W3968" s="3"/>
    </row>
    <row r="3969" spans="1:23" ht="35.1" customHeight="1" x14ac:dyDescent="0.25">
      <c r="A3969" s="27"/>
      <c r="B3969" s="27"/>
      <c r="C3969" s="3"/>
      <c r="D3969" s="4"/>
      <c r="E3969" s="28"/>
      <c r="F3969" s="28"/>
      <c r="G3969" s="28"/>
      <c r="H3969" s="28"/>
      <c r="I3969" s="28"/>
      <c r="J3969" s="28"/>
      <c r="K3969" s="28"/>
      <c r="L3969" s="28"/>
      <c r="M3969" s="28"/>
      <c r="N3969" s="28"/>
      <c r="O3969" s="28"/>
      <c r="T3969" s="28"/>
      <c r="U3969" s="61"/>
      <c r="V3969" s="3"/>
      <c r="W3969" s="3"/>
    </row>
    <row r="3970" spans="1:23" ht="35.1" customHeight="1" x14ac:dyDescent="0.25">
      <c r="A3970" s="27"/>
      <c r="B3970" s="27"/>
      <c r="C3970" s="3"/>
      <c r="D3970" s="4"/>
      <c r="E3970" s="28"/>
      <c r="F3970" s="28"/>
      <c r="G3970" s="28"/>
      <c r="H3970" s="28"/>
      <c r="I3970" s="28"/>
      <c r="J3970" s="28"/>
      <c r="K3970" s="28"/>
      <c r="L3970" s="28"/>
      <c r="M3970" s="28"/>
      <c r="N3970" s="28"/>
      <c r="O3970" s="28"/>
      <c r="T3970" s="28"/>
      <c r="U3970" s="61"/>
      <c r="V3970" s="3"/>
      <c r="W3970" s="3"/>
    </row>
    <row r="3971" spans="1:23" ht="35.1" customHeight="1" x14ac:dyDescent="0.25">
      <c r="A3971" s="27"/>
      <c r="B3971" s="27"/>
      <c r="C3971" s="3"/>
      <c r="D3971" s="4"/>
      <c r="E3971" s="28"/>
      <c r="F3971" s="28"/>
      <c r="G3971" s="28"/>
      <c r="H3971" s="28"/>
      <c r="I3971" s="28"/>
      <c r="J3971" s="28"/>
      <c r="K3971" s="28"/>
      <c r="L3971" s="28"/>
      <c r="M3971" s="28"/>
      <c r="N3971" s="28"/>
      <c r="O3971" s="28"/>
      <c r="T3971" s="28"/>
      <c r="U3971" s="61"/>
      <c r="V3971" s="3"/>
      <c r="W3971" s="3"/>
    </row>
    <row r="3972" spans="1:23" ht="35.1" customHeight="1" x14ac:dyDescent="0.25">
      <c r="A3972" s="27"/>
      <c r="B3972" s="27"/>
      <c r="C3972" s="3"/>
      <c r="D3972" s="4"/>
      <c r="E3972" s="28"/>
      <c r="F3972" s="28"/>
      <c r="G3972" s="28"/>
      <c r="H3972" s="28"/>
      <c r="I3972" s="28"/>
      <c r="J3972" s="28"/>
      <c r="K3972" s="28"/>
      <c r="L3972" s="28"/>
      <c r="M3972" s="28"/>
      <c r="N3972" s="28"/>
      <c r="O3972" s="28"/>
      <c r="T3972" s="28"/>
      <c r="U3972" s="61"/>
      <c r="V3972" s="3"/>
      <c r="W3972" s="3"/>
    </row>
    <row r="3973" spans="1:23" ht="35.1" customHeight="1" x14ac:dyDescent="0.25">
      <c r="A3973" s="27"/>
      <c r="B3973" s="27"/>
      <c r="C3973" s="3"/>
      <c r="D3973" s="4"/>
      <c r="E3973" s="28"/>
      <c r="F3973" s="28"/>
      <c r="G3973" s="28"/>
      <c r="H3973" s="28"/>
      <c r="I3973" s="28"/>
      <c r="J3973" s="28"/>
      <c r="K3973" s="28"/>
      <c r="L3973" s="28"/>
      <c r="M3973" s="28"/>
      <c r="N3973" s="28"/>
      <c r="O3973" s="28"/>
      <c r="T3973" s="28"/>
      <c r="U3973" s="61"/>
      <c r="V3973" s="3"/>
      <c r="W3973" s="3"/>
    </row>
    <row r="3974" spans="1:23" ht="35.1" customHeight="1" x14ac:dyDescent="0.25">
      <c r="A3974" s="27"/>
      <c r="B3974" s="27"/>
      <c r="C3974" s="3"/>
      <c r="D3974" s="4"/>
      <c r="E3974" s="28"/>
      <c r="F3974" s="28"/>
      <c r="G3974" s="28"/>
      <c r="H3974" s="28"/>
      <c r="I3974" s="28"/>
      <c r="J3974" s="28"/>
      <c r="K3974" s="28"/>
      <c r="L3974" s="28"/>
      <c r="M3974" s="28"/>
      <c r="N3974" s="28"/>
      <c r="O3974" s="28"/>
      <c r="T3974" s="28"/>
      <c r="U3974" s="61"/>
      <c r="V3974" s="3"/>
      <c r="W3974" s="3"/>
    </row>
    <row r="3975" spans="1:23" ht="35.1" customHeight="1" x14ac:dyDescent="0.25">
      <c r="A3975" s="27"/>
      <c r="B3975" s="27"/>
      <c r="C3975" s="3"/>
      <c r="D3975" s="4"/>
      <c r="E3975" s="28"/>
      <c r="F3975" s="28"/>
      <c r="G3975" s="28"/>
      <c r="H3975" s="28"/>
      <c r="I3975" s="28"/>
      <c r="J3975" s="28"/>
      <c r="K3975" s="28"/>
      <c r="L3975" s="28"/>
      <c r="M3975" s="28"/>
      <c r="N3975" s="28"/>
      <c r="O3975" s="28"/>
      <c r="T3975" s="28"/>
      <c r="U3975" s="61"/>
      <c r="V3975" s="3"/>
      <c r="W3975" s="3"/>
    </row>
    <row r="3976" spans="1:23" ht="35.1" customHeight="1" x14ac:dyDescent="0.25">
      <c r="A3976" s="27"/>
      <c r="B3976" s="27"/>
      <c r="C3976" s="3"/>
      <c r="D3976" s="4"/>
      <c r="E3976" s="28"/>
      <c r="F3976" s="28"/>
      <c r="G3976" s="28"/>
      <c r="H3976" s="28"/>
      <c r="I3976" s="28"/>
      <c r="J3976" s="28"/>
      <c r="K3976" s="28"/>
      <c r="L3976" s="28"/>
      <c r="M3976" s="28"/>
      <c r="N3976" s="28"/>
      <c r="O3976" s="28"/>
      <c r="T3976" s="28"/>
      <c r="U3976" s="61"/>
      <c r="V3976" s="3"/>
      <c r="W3976" s="3"/>
    </row>
    <row r="3977" spans="1:23" ht="35.1" customHeight="1" x14ac:dyDescent="0.25">
      <c r="A3977" s="27"/>
      <c r="B3977" s="27"/>
      <c r="C3977" s="3"/>
      <c r="D3977" s="4"/>
      <c r="E3977" s="28"/>
      <c r="F3977" s="28"/>
      <c r="G3977" s="28"/>
      <c r="H3977" s="28"/>
      <c r="I3977" s="28"/>
      <c r="J3977" s="28"/>
      <c r="K3977" s="28"/>
      <c r="L3977" s="28"/>
      <c r="M3977" s="28"/>
      <c r="N3977" s="28"/>
      <c r="O3977" s="28"/>
      <c r="T3977" s="28"/>
      <c r="U3977" s="61"/>
      <c r="V3977" s="3"/>
      <c r="W3977" s="3"/>
    </row>
    <row r="3978" spans="1:23" ht="35.1" customHeight="1" x14ac:dyDescent="0.25">
      <c r="A3978" s="27"/>
      <c r="B3978" s="27"/>
      <c r="C3978" s="3"/>
      <c r="D3978" s="4"/>
      <c r="E3978" s="28"/>
      <c r="F3978" s="28"/>
      <c r="G3978" s="28"/>
      <c r="H3978" s="28"/>
      <c r="I3978" s="28"/>
      <c r="J3978" s="28"/>
      <c r="K3978" s="28"/>
      <c r="L3978" s="28"/>
      <c r="M3978" s="28"/>
      <c r="N3978" s="28"/>
      <c r="O3978" s="28"/>
      <c r="T3978" s="28"/>
      <c r="U3978" s="61"/>
      <c r="V3978" s="3"/>
      <c r="W3978" s="3"/>
    </row>
    <row r="3979" spans="1:23" ht="35.1" customHeight="1" x14ac:dyDescent="0.25">
      <c r="A3979" s="27"/>
      <c r="B3979" s="27"/>
      <c r="C3979" s="3"/>
      <c r="D3979" s="4"/>
      <c r="E3979" s="28"/>
      <c r="F3979" s="28"/>
      <c r="G3979" s="28"/>
      <c r="H3979" s="28"/>
      <c r="I3979" s="28"/>
      <c r="J3979" s="28"/>
      <c r="K3979" s="28"/>
      <c r="L3979" s="28"/>
      <c r="M3979" s="28"/>
      <c r="N3979" s="28"/>
      <c r="O3979" s="28"/>
      <c r="T3979" s="28"/>
      <c r="U3979" s="61"/>
      <c r="V3979" s="3"/>
      <c r="W3979" s="3"/>
    </row>
    <row r="3980" spans="1:23" ht="35.1" customHeight="1" x14ac:dyDescent="0.25">
      <c r="A3980" s="27"/>
      <c r="B3980" s="27"/>
      <c r="C3980" s="3"/>
      <c r="D3980" s="4"/>
      <c r="E3980" s="28"/>
      <c r="F3980" s="28"/>
      <c r="G3980" s="28"/>
      <c r="H3980" s="28"/>
      <c r="I3980" s="28"/>
      <c r="J3980" s="28"/>
      <c r="K3980" s="28"/>
      <c r="L3980" s="28"/>
      <c r="M3980" s="28"/>
      <c r="N3980" s="28"/>
      <c r="O3980" s="28"/>
      <c r="T3980" s="28"/>
      <c r="U3980" s="61"/>
      <c r="V3980" s="3"/>
      <c r="W3980" s="3"/>
    </row>
    <row r="3981" spans="1:23" ht="35.1" customHeight="1" x14ac:dyDescent="0.25">
      <c r="A3981" s="27"/>
      <c r="B3981" s="27"/>
      <c r="C3981" s="3"/>
      <c r="D3981" s="4"/>
      <c r="E3981" s="28"/>
      <c r="F3981" s="28"/>
      <c r="G3981" s="28"/>
      <c r="H3981" s="28"/>
      <c r="I3981" s="28"/>
      <c r="J3981" s="28"/>
      <c r="K3981" s="28"/>
      <c r="L3981" s="28"/>
      <c r="M3981" s="28"/>
      <c r="N3981" s="28"/>
      <c r="O3981" s="28"/>
      <c r="T3981" s="28"/>
      <c r="U3981" s="61"/>
      <c r="V3981" s="3"/>
      <c r="W3981" s="3"/>
    </row>
    <row r="3982" spans="1:23" ht="35.1" customHeight="1" x14ac:dyDescent="0.25">
      <c r="A3982" s="27"/>
      <c r="B3982" s="27"/>
      <c r="C3982" s="3"/>
      <c r="D3982" s="4"/>
      <c r="E3982" s="28"/>
      <c r="F3982" s="28"/>
      <c r="G3982" s="28"/>
      <c r="H3982" s="28"/>
      <c r="I3982" s="28"/>
      <c r="J3982" s="28"/>
      <c r="K3982" s="28"/>
      <c r="L3982" s="28"/>
      <c r="M3982" s="28"/>
      <c r="N3982" s="28"/>
      <c r="O3982" s="28"/>
      <c r="T3982" s="28"/>
      <c r="U3982" s="61"/>
      <c r="V3982" s="3"/>
      <c r="W3982" s="3"/>
    </row>
    <row r="3983" spans="1:23" ht="35.1" customHeight="1" x14ac:dyDescent="0.25">
      <c r="A3983" s="27"/>
      <c r="B3983" s="27"/>
      <c r="C3983" s="3"/>
      <c r="D3983" s="4"/>
      <c r="E3983" s="28"/>
      <c r="F3983" s="28"/>
      <c r="G3983" s="28"/>
      <c r="H3983" s="28"/>
      <c r="I3983" s="28"/>
      <c r="J3983" s="28"/>
      <c r="K3983" s="28"/>
      <c r="L3983" s="28"/>
      <c r="M3983" s="28"/>
      <c r="N3983" s="28"/>
      <c r="O3983" s="28"/>
      <c r="T3983" s="28"/>
      <c r="U3983" s="61"/>
      <c r="V3983" s="3"/>
      <c r="W3983" s="3"/>
    </row>
    <row r="3984" spans="1:23" ht="35.1" customHeight="1" x14ac:dyDescent="0.25">
      <c r="A3984" s="27"/>
      <c r="B3984" s="27"/>
      <c r="C3984" s="3"/>
      <c r="D3984" s="4"/>
      <c r="E3984" s="28"/>
      <c r="F3984" s="28"/>
      <c r="G3984" s="28"/>
      <c r="H3984" s="28"/>
      <c r="I3984" s="28"/>
      <c r="J3984" s="28"/>
      <c r="K3984" s="28"/>
      <c r="L3984" s="28"/>
      <c r="M3984" s="28"/>
      <c r="N3984" s="28"/>
      <c r="O3984" s="28"/>
      <c r="T3984" s="28"/>
      <c r="U3984" s="61"/>
      <c r="V3984" s="3"/>
      <c r="W3984" s="3"/>
    </row>
    <row r="3985" spans="1:23" ht="35.1" customHeight="1" x14ac:dyDescent="0.25">
      <c r="A3985" s="27"/>
      <c r="B3985" s="27"/>
      <c r="C3985" s="3"/>
      <c r="D3985" s="4"/>
      <c r="E3985" s="28"/>
      <c r="F3985" s="28"/>
      <c r="G3985" s="28"/>
      <c r="H3985" s="28"/>
      <c r="I3985" s="28"/>
      <c r="J3985" s="28"/>
      <c r="K3985" s="28"/>
      <c r="L3985" s="28"/>
      <c r="M3985" s="28"/>
      <c r="N3985" s="28"/>
      <c r="O3985" s="28"/>
      <c r="T3985" s="28"/>
      <c r="U3985" s="61"/>
      <c r="V3985" s="3"/>
      <c r="W3985" s="3"/>
    </row>
    <row r="3986" spans="1:23" ht="35.1" customHeight="1" x14ac:dyDescent="0.25">
      <c r="A3986" s="27"/>
      <c r="B3986" s="27"/>
      <c r="C3986" s="3"/>
      <c r="D3986" s="4"/>
      <c r="E3986" s="28"/>
      <c r="F3986" s="28"/>
      <c r="G3986" s="28"/>
      <c r="H3986" s="28"/>
      <c r="I3986" s="28"/>
      <c r="J3986" s="28"/>
      <c r="K3986" s="28"/>
      <c r="L3986" s="28"/>
      <c r="M3986" s="28"/>
      <c r="N3986" s="28"/>
      <c r="O3986" s="28"/>
      <c r="T3986" s="28"/>
      <c r="U3986" s="61"/>
      <c r="V3986" s="3"/>
      <c r="W3986" s="3"/>
    </row>
    <row r="3987" spans="1:23" ht="35.1" customHeight="1" x14ac:dyDescent="0.25">
      <c r="A3987" s="27"/>
      <c r="B3987" s="27"/>
      <c r="C3987" s="3"/>
      <c r="D3987" s="4"/>
      <c r="E3987" s="28"/>
      <c r="F3987" s="28"/>
      <c r="G3987" s="28"/>
      <c r="H3987" s="28"/>
      <c r="I3987" s="28"/>
      <c r="J3987" s="28"/>
      <c r="K3987" s="28"/>
      <c r="L3987" s="28"/>
      <c r="M3987" s="28"/>
      <c r="N3987" s="28"/>
      <c r="O3987" s="28"/>
      <c r="T3987" s="28"/>
      <c r="U3987" s="61"/>
      <c r="V3987" s="3"/>
      <c r="W3987" s="3"/>
    </row>
    <row r="3988" spans="1:23" ht="35.1" customHeight="1" x14ac:dyDescent="0.25">
      <c r="A3988" s="27"/>
      <c r="B3988" s="27"/>
      <c r="C3988" s="3"/>
      <c r="D3988" s="4"/>
      <c r="E3988" s="28"/>
      <c r="F3988" s="28"/>
      <c r="G3988" s="28"/>
      <c r="H3988" s="28"/>
      <c r="I3988" s="28"/>
      <c r="J3988" s="28"/>
      <c r="K3988" s="28"/>
      <c r="L3988" s="28"/>
      <c r="M3988" s="28"/>
      <c r="N3988" s="28"/>
      <c r="O3988" s="28"/>
      <c r="T3988" s="28"/>
      <c r="U3988" s="61"/>
      <c r="V3988" s="3"/>
      <c r="W3988" s="3"/>
    </row>
    <row r="3989" spans="1:23" ht="35.1" customHeight="1" x14ac:dyDescent="0.25">
      <c r="A3989" s="27"/>
      <c r="B3989" s="27"/>
      <c r="C3989" s="3"/>
      <c r="D3989" s="4"/>
      <c r="E3989" s="28"/>
      <c r="F3989" s="28"/>
      <c r="G3989" s="28"/>
      <c r="H3989" s="28"/>
      <c r="I3989" s="28"/>
      <c r="J3989" s="28"/>
      <c r="K3989" s="28"/>
      <c r="L3989" s="28"/>
      <c r="M3989" s="28"/>
      <c r="N3989" s="28"/>
      <c r="O3989" s="28"/>
      <c r="T3989" s="28"/>
      <c r="U3989" s="61"/>
      <c r="V3989" s="3"/>
      <c r="W3989" s="3"/>
    </row>
    <row r="3990" spans="1:23" ht="35.1" customHeight="1" x14ac:dyDescent="0.25">
      <c r="A3990" s="27"/>
      <c r="B3990" s="27"/>
      <c r="C3990" s="3"/>
      <c r="D3990" s="4"/>
      <c r="E3990" s="28"/>
      <c r="F3990" s="28"/>
      <c r="G3990" s="28"/>
      <c r="H3990" s="28"/>
      <c r="I3990" s="28"/>
      <c r="J3990" s="28"/>
      <c r="K3990" s="28"/>
      <c r="L3990" s="28"/>
      <c r="M3990" s="28"/>
      <c r="N3990" s="28"/>
      <c r="O3990" s="28"/>
      <c r="T3990" s="28"/>
      <c r="U3990" s="61"/>
      <c r="V3990" s="3"/>
      <c r="W3990" s="3"/>
    </row>
    <row r="3991" spans="1:23" ht="35.1" customHeight="1" x14ac:dyDescent="0.25">
      <c r="A3991" s="27"/>
      <c r="B3991" s="27"/>
      <c r="C3991" s="3"/>
      <c r="D3991" s="4"/>
      <c r="E3991" s="28"/>
      <c r="F3991" s="28"/>
      <c r="G3991" s="28"/>
      <c r="H3991" s="28"/>
      <c r="I3991" s="28"/>
      <c r="J3991" s="28"/>
      <c r="K3991" s="28"/>
      <c r="L3991" s="28"/>
      <c r="M3991" s="28"/>
      <c r="N3991" s="28"/>
      <c r="O3991" s="28"/>
      <c r="T3991" s="28"/>
      <c r="U3991" s="61"/>
      <c r="V3991" s="3"/>
      <c r="W3991" s="3"/>
    </row>
    <row r="3992" spans="1:23" ht="35.1" customHeight="1" x14ac:dyDescent="0.25">
      <c r="A3992" s="27"/>
      <c r="B3992" s="27"/>
      <c r="C3992" s="3"/>
      <c r="D3992" s="4"/>
      <c r="E3992" s="28"/>
      <c r="F3992" s="28"/>
      <c r="G3992" s="28"/>
      <c r="H3992" s="28"/>
      <c r="I3992" s="28"/>
      <c r="J3992" s="28"/>
      <c r="K3992" s="28"/>
      <c r="L3992" s="28"/>
      <c r="M3992" s="28"/>
      <c r="N3992" s="28"/>
      <c r="O3992" s="28"/>
      <c r="T3992" s="28"/>
      <c r="U3992" s="61"/>
      <c r="V3992" s="3"/>
      <c r="W3992" s="3"/>
    </row>
    <row r="3993" spans="1:23" ht="35.1" customHeight="1" x14ac:dyDescent="0.25">
      <c r="A3993" s="27"/>
      <c r="B3993" s="27"/>
      <c r="C3993" s="3"/>
      <c r="D3993" s="4"/>
      <c r="E3993" s="28"/>
      <c r="F3993" s="28"/>
      <c r="G3993" s="28"/>
      <c r="H3993" s="28"/>
      <c r="I3993" s="28"/>
      <c r="J3993" s="28"/>
      <c r="K3993" s="28"/>
      <c r="L3993" s="28"/>
      <c r="M3993" s="28"/>
      <c r="N3993" s="28"/>
      <c r="O3993" s="28"/>
      <c r="T3993" s="28"/>
      <c r="U3993" s="61"/>
      <c r="V3993" s="3"/>
      <c r="W3993" s="3"/>
    </row>
    <row r="3994" spans="1:23" ht="35.1" customHeight="1" x14ac:dyDescent="0.25">
      <c r="A3994" s="27"/>
      <c r="B3994" s="27"/>
      <c r="C3994" s="3"/>
      <c r="D3994" s="4"/>
      <c r="E3994" s="28"/>
      <c r="F3994" s="28"/>
      <c r="G3994" s="28"/>
      <c r="H3994" s="28"/>
      <c r="I3994" s="28"/>
      <c r="J3994" s="28"/>
      <c r="K3994" s="28"/>
      <c r="L3994" s="28"/>
      <c r="M3994" s="28"/>
      <c r="N3994" s="28"/>
      <c r="O3994" s="28"/>
      <c r="T3994" s="28"/>
      <c r="U3994" s="61"/>
      <c r="V3994" s="3"/>
      <c r="W3994" s="3"/>
    </row>
    <row r="3995" spans="1:23" ht="35.1" customHeight="1" x14ac:dyDescent="0.25">
      <c r="A3995" s="27"/>
      <c r="B3995" s="27"/>
      <c r="C3995" s="3"/>
      <c r="D3995" s="4"/>
      <c r="E3995" s="28"/>
      <c r="F3995" s="28"/>
      <c r="G3995" s="28"/>
      <c r="H3995" s="28"/>
      <c r="I3995" s="28"/>
      <c r="J3995" s="28"/>
      <c r="K3995" s="28"/>
      <c r="L3995" s="28"/>
      <c r="M3995" s="28"/>
      <c r="N3995" s="28"/>
      <c r="O3995" s="28"/>
      <c r="T3995" s="28"/>
      <c r="U3995" s="61"/>
      <c r="V3995" s="3"/>
      <c r="W3995" s="3"/>
    </row>
    <row r="3996" spans="1:23" ht="35.1" customHeight="1" x14ac:dyDescent="0.25">
      <c r="A3996" s="27"/>
      <c r="B3996" s="27"/>
      <c r="C3996" s="3"/>
      <c r="D3996" s="4"/>
      <c r="E3996" s="28"/>
      <c r="F3996" s="28"/>
      <c r="G3996" s="28"/>
      <c r="H3996" s="28"/>
      <c r="I3996" s="28"/>
      <c r="J3996" s="28"/>
      <c r="K3996" s="28"/>
      <c r="L3996" s="28"/>
      <c r="M3996" s="28"/>
      <c r="N3996" s="28"/>
      <c r="O3996" s="28"/>
      <c r="T3996" s="28"/>
      <c r="U3996" s="61"/>
      <c r="V3996" s="3"/>
      <c r="W3996" s="3"/>
    </row>
    <row r="3997" spans="1:23" ht="35.1" customHeight="1" x14ac:dyDescent="0.25">
      <c r="A3997" s="27"/>
      <c r="B3997" s="27"/>
      <c r="C3997" s="3"/>
      <c r="D3997" s="4"/>
      <c r="E3997" s="28"/>
      <c r="F3997" s="28"/>
      <c r="G3997" s="28"/>
      <c r="H3997" s="28"/>
      <c r="I3997" s="28"/>
      <c r="J3997" s="28"/>
      <c r="K3997" s="28"/>
      <c r="L3997" s="28"/>
      <c r="M3997" s="28"/>
      <c r="N3997" s="28"/>
      <c r="O3997" s="28"/>
      <c r="T3997" s="28"/>
      <c r="U3997" s="61"/>
      <c r="V3997" s="3"/>
      <c r="W3997" s="3"/>
    </row>
    <row r="3998" spans="1:23" ht="35.1" customHeight="1" x14ac:dyDescent="0.25">
      <c r="A3998" s="27"/>
      <c r="B3998" s="27"/>
      <c r="C3998" s="3"/>
      <c r="D3998" s="4"/>
      <c r="E3998" s="28"/>
      <c r="F3998" s="28"/>
      <c r="G3998" s="28"/>
      <c r="H3998" s="28"/>
      <c r="I3998" s="28"/>
      <c r="J3998" s="28"/>
      <c r="K3998" s="28"/>
      <c r="L3998" s="28"/>
      <c r="M3998" s="28"/>
      <c r="N3998" s="28"/>
      <c r="O3998" s="28"/>
      <c r="T3998" s="28"/>
      <c r="U3998" s="61"/>
      <c r="V3998" s="3"/>
      <c r="W3998" s="3"/>
    </row>
    <row r="3999" spans="1:23" ht="35.1" customHeight="1" x14ac:dyDescent="0.25">
      <c r="A3999" s="27"/>
      <c r="B3999" s="27"/>
      <c r="C3999" s="3"/>
      <c r="D3999" s="4"/>
      <c r="E3999" s="28"/>
      <c r="F3999" s="28"/>
      <c r="G3999" s="28"/>
      <c r="H3999" s="28"/>
      <c r="I3999" s="28"/>
      <c r="J3999" s="28"/>
      <c r="K3999" s="28"/>
      <c r="L3999" s="28"/>
      <c r="M3999" s="28"/>
      <c r="N3999" s="28"/>
      <c r="O3999" s="28"/>
      <c r="T3999" s="28"/>
      <c r="U3999" s="61"/>
      <c r="V3999" s="3"/>
      <c r="W3999" s="3"/>
    </row>
    <row r="4000" spans="1:23" ht="35.1" customHeight="1" x14ac:dyDescent="0.25">
      <c r="A4000" s="27"/>
      <c r="B4000" s="27"/>
      <c r="C4000" s="3"/>
      <c r="D4000" s="4"/>
      <c r="E4000" s="28"/>
      <c r="F4000" s="28"/>
      <c r="G4000" s="28"/>
      <c r="H4000" s="28"/>
      <c r="I4000" s="28"/>
      <c r="J4000" s="28"/>
      <c r="K4000" s="28"/>
      <c r="L4000" s="28"/>
      <c r="M4000" s="28"/>
      <c r="N4000" s="28"/>
      <c r="O4000" s="28"/>
      <c r="T4000" s="28"/>
      <c r="U4000" s="61"/>
      <c r="V4000" s="3"/>
      <c r="W4000" s="3"/>
    </row>
    <row r="4001" spans="1:23" ht="35.1" customHeight="1" x14ac:dyDescent="0.25">
      <c r="A4001" s="27"/>
      <c r="B4001" s="27"/>
      <c r="C4001" s="3"/>
      <c r="D4001" s="4"/>
      <c r="E4001" s="28"/>
      <c r="F4001" s="28"/>
      <c r="G4001" s="28"/>
      <c r="H4001" s="28"/>
      <c r="I4001" s="28"/>
      <c r="J4001" s="28"/>
      <c r="K4001" s="28"/>
      <c r="L4001" s="28"/>
      <c r="M4001" s="28"/>
      <c r="N4001" s="28"/>
      <c r="O4001" s="28"/>
      <c r="T4001" s="28"/>
      <c r="U4001" s="61"/>
      <c r="V4001" s="3"/>
      <c r="W4001" s="3"/>
    </row>
    <row r="4002" spans="1:23" ht="35.1" customHeight="1" x14ac:dyDescent="0.25">
      <c r="A4002" s="27"/>
      <c r="B4002" s="27"/>
      <c r="C4002" s="3"/>
      <c r="D4002" s="4"/>
      <c r="E4002" s="28"/>
      <c r="F4002" s="28"/>
      <c r="G4002" s="28"/>
      <c r="H4002" s="28"/>
      <c r="I4002" s="28"/>
      <c r="J4002" s="28"/>
      <c r="K4002" s="28"/>
      <c r="L4002" s="28"/>
      <c r="M4002" s="28"/>
      <c r="N4002" s="28"/>
      <c r="O4002" s="28"/>
      <c r="T4002" s="28"/>
      <c r="U4002" s="61"/>
      <c r="V4002" s="3"/>
      <c r="W4002" s="3"/>
    </row>
    <row r="4003" spans="1:23" ht="35.1" customHeight="1" x14ac:dyDescent="0.25">
      <c r="A4003" s="27"/>
      <c r="B4003" s="27"/>
      <c r="C4003" s="3"/>
      <c r="D4003" s="4"/>
      <c r="E4003" s="28"/>
      <c r="F4003" s="28"/>
      <c r="G4003" s="28"/>
      <c r="H4003" s="28"/>
      <c r="I4003" s="28"/>
      <c r="J4003" s="28"/>
      <c r="K4003" s="28"/>
      <c r="L4003" s="28"/>
      <c r="M4003" s="28"/>
      <c r="N4003" s="28"/>
      <c r="O4003" s="28"/>
      <c r="T4003" s="28"/>
      <c r="U4003" s="61"/>
      <c r="V4003" s="3"/>
      <c r="W4003" s="3"/>
    </row>
    <row r="4004" spans="1:23" ht="35.1" customHeight="1" x14ac:dyDescent="0.25">
      <c r="A4004" s="27"/>
      <c r="B4004" s="27"/>
      <c r="C4004" s="3"/>
      <c r="D4004" s="4"/>
      <c r="E4004" s="28"/>
      <c r="F4004" s="28"/>
      <c r="G4004" s="28"/>
      <c r="H4004" s="28"/>
      <c r="I4004" s="28"/>
      <c r="J4004" s="28"/>
      <c r="K4004" s="28"/>
      <c r="L4004" s="28"/>
      <c r="M4004" s="28"/>
      <c r="N4004" s="28"/>
      <c r="O4004" s="28"/>
      <c r="T4004" s="28"/>
      <c r="U4004" s="61"/>
      <c r="V4004" s="3"/>
      <c r="W4004" s="3"/>
    </row>
    <row r="4005" spans="1:23" ht="35.1" customHeight="1" x14ac:dyDescent="0.25">
      <c r="A4005" s="27"/>
      <c r="B4005" s="27"/>
      <c r="C4005" s="3"/>
      <c r="D4005" s="4"/>
      <c r="E4005" s="28"/>
      <c r="F4005" s="28"/>
      <c r="G4005" s="28"/>
      <c r="H4005" s="28"/>
      <c r="I4005" s="28"/>
      <c r="J4005" s="28"/>
      <c r="K4005" s="28"/>
      <c r="L4005" s="28"/>
      <c r="M4005" s="28"/>
      <c r="N4005" s="28"/>
      <c r="O4005" s="28"/>
      <c r="T4005" s="28"/>
      <c r="U4005" s="61"/>
      <c r="V4005" s="3"/>
      <c r="W4005" s="3"/>
    </row>
    <row r="4006" spans="1:23" ht="35.1" customHeight="1" x14ac:dyDescent="0.25">
      <c r="A4006" s="27"/>
      <c r="B4006" s="27"/>
      <c r="C4006" s="3"/>
      <c r="D4006" s="4"/>
      <c r="E4006" s="28"/>
      <c r="F4006" s="28"/>
      <c r="G4006" s="28"/>
      <c r="H4006" s="28"/>
      <c r="I4006" s="28"/>
      <c r="J4006" s="28"/>
      <c r="K4006" s="28"/>
      <c r="L4006" s="28"/>
      <c r="M4006" s="28"/>
      <c r="N4006" s="28"/>
      <c r="O4006" s="28"/>
      <c r="T4006" s="28"/>
      <c r="U4006" s="61"/>
      <c r="V4006" s="3"/>
      <c r="W4006" s="3"/>
    </row>
    <row r="4007" spans="1:23" ht="35.1" customHeight="1" x14ac:dyDescent="0.25">
      <c r="A4007" s="27"/>
      <c r="B4007" s="27"/>
      <c r="C4007" s="3"/>
      <c r="D4007" s="4"/>
      <c r="E4007" s="28"/>
      <c r="F4007" s="28"/>
      <c r="G4007" s="28"/>
      <c r="H4007" s="28"/>
      <c r="I4007" s="28"/>
      <c r="J4007" s="28"/>
      <c r="K4007" s="28"/>
      <c r="L4007" s="28"/>
      <c r="M4007" s="28"/>
      <c r="N4007" s="28"/>
      <c r="O4007" s="28"/>
      <c r="T4007" s="28"/>
      <c r="U4007" s="61"/>
      <c r="V4007" s="3"/>
      <c r="W4007" s="3"/>
    </row>
    <row r="4008" spans="1:23" ht="35.1" customHeight="1" x14ac:dyDescent="0.25">
      <c r="A4008" s="27"/>
      <c r="B4008" s="27"/>
      <c r="C4008" s="3"/>
      <c r="D4008" s="4"/>
      <c r="E4008" s="28"/>
      <c r="F4008" s="28"/>
      <c r="G4008" s="28"/>
      <c r="H4008" s="28"/>
      <c r="I4008" s="28"/>
      <c r="J4008" s="28"/>
      <c r="K4008" s="28"/>
      <c r="L4008" s="28"/>
      <c r="M4008" s="28"/>
      <c r="N4008" s="28"/>
      <c r="O4008" s="28"/>
      <c r="T4008" s="28"/>
      <c r="U4008" s="61"/>
      <c r="V4008" s="3"/>
      <c r="W4008" s="3"/>
    </row>
    <row r="4009" spans="1:23" ht="35.1" customHeight="1" x14ac:dyDescent="0.25">
      <c r="A4009" s="27"/>
      <c r="B4009" s="27"/>
      <c r="C4009" s="3"/>
      <c r="D4009" s="4"/>
      <c r="E4009" s="28"/>
      <c r="F4009" s="28"/>
      <c r="G4009" s="28"/>
      <c r="H4009" s="28"/>
      <c r="I4009" s="28"/>
      <c r="J4009" s="28"/>
      <c r="K4009" s="28"/>
      <c r="L4009" s="28"/>
      <c r="M4009" s="28"/>
      <c r="N4009" s="28"/>
      <c r="O4009" s="28"/>
      <c r="T4009" s="28"/>
      <c r="U4009" s="61"/>
      <c r="V4009" s="3"/>
      <c r="W4009" s="3"/>
    </row>
    <row r="4010" spans="1:23" ht="35.1" customHeight="1" x14ac:dyDescent="0.25">
      <c r="A4010" s="27"/>
      <c r="B4010" s="27"/>
      <c r="C4010" s="3"/>
      <c r="D4010" s="4"/>
      <c r="E4010" s="28"/>
      <c r="F4010" s="28"/>
      <c r="G4010" s="28"/>
      <c r="H4010" s="28"/>
      <c r="I4010" s="28"/>
      <c r="J4010" s="28"/>
      <c r="K4010" s="28"/>
      <c r="L4010" s="28"/>
      <c r="M4010" s="28"/>
      <c r="N4010" s="28"/>
      <c r="O4010" s="28"/>
      <c r="T4010" s="28"/>
      <c r="U4010" s="61"/>
      <c r="V4010" s="3"/>
      <c r="W4010" s="3"/>
    </row>
    <row r="4011" spans="1:23" ht="35.1" customHeight="1" x14ac:dyDescent="0.25">
      <c r="A4011" s="27"/>
      <c r="B4011" s="27"/>
      <c r="C4011" s="3"/>
      <c r="D4011" s="4"/>
      <c r="E4011" s="28"/>
      <c r="F4011" s="28"/>
      <c r="G4011" s="28"/>
      <c r="H4011" s="28"/>
      <c r="I4011" s="28"/>
      <c r="J4011" s="28"/>
      <c r="K4011" s="28"/>
      <c r="L4011" s="28"/>
      <c r="M4011" s="28"/>
      <c r="N4011" s="28"/>
      <c r="O4011" s="28"/>
      <c r="T4011" s="28"/>
      <c r="U4011" s="61"/>
      <c r="V4011" s="3"/>
      <c r="W4011" s="3"/>
    </row>
    <row r="4012" spans="1:23" ht="35.1" customHeight="1" x14ac:dyDescent="0.25">
      <c r="A4012" s="27"/>
      <c r="B4012" s="27"/>
      <c r="C4012" s="3"/>
      <c r="D4012" s="4"/>
      <c r="E4012" s="28"/>
      <c r="F4012" s="28"/>
      <c r="G4012" s="28"/>
      <c r="H4012" s="28"/>
      <c r="I4012" s="28"/>
      <c r="J4012" s="28"/>
      <c r="K4012" s="28"/>
      <c r="L4012" s="28"/>
      <c r="M4012" s="28"/>
      <c r="N4012" s="28"/>
      <c r="O4012" s="28"/>
      <c r="T4012" s="28"/>
      <c r="U4012" s="61"/>
      <c r="V4012" s="3"/>
      <c r="W4012" s="3"/>
    </row>
    <row r="4013" spans="1:23" ht="35.1" customHeight="1" x14ac:dyDescent="0.25">
      <c r="A4013" s="27"/>
      <c r="B4013" s="27"/>
      <c r="C4013" s="3"/>
      <c r="D4013" s="4"/>
      <c r="E4013" s="28"/>
      <c r="F4013" s="28"/>
      <c r="G4013" s="28"/>
      <c r="H4013" s="28"/>
      <c r="I4013" s="28"/>
      <c r="J4013" s="28"/>
      <c r="K4013" s="28"/>
      <c r="L4013" s="28"/>
      <c r="M4013" s="28"/>
      <c r="N4013" s="28"/>
      <c r="O4013" s="28"/>
      <c r="T4013" s="28"/>
      <c r="U4013" s="61"/>
      <c r="V4013" s="3"/>
      <c r="W4013" s="3"/>
    </row>
    <row r="4014" spans="1:23" ht="35.1" customHeight="1" x14ac:dyDescent="0.25">
      <c r="A4014" s="27"/>
      <c r="B4014" s="27"/>
      <c r="C4014" s="3"/>
      <c r="D4014" s="4"/>
      <c r="E4014" s="28"/>
      <c r="F4014" s="28"/>
      <c r="G4014" s="28"/>
      <c r="H4014" s="28"/>
      <c r="I4014" s="28"/>
      <c r="J4014" s="28"/>
      <c r="K4014" s="28"/>
      <c r="L4014" s="28"/>
      <c r="M4014" s="28"/>
      <c r="N4014" s="28"/>
      <c r="O4014" s="28"/>
      <c r="T4014" s="28"/>
      <c r="U4014" s="61"/>
      <c r="V4014" s="3"/>
      <c r="W4014" s="3"/>
    </row>
    <row r="4015" spans="1:23" ht="35.1" customHeight="1" x14ac:dyDescent="0.25">
      <c r="A4015" s="27"/>
      <c r="B4015" s="27"/>
      <c r="C4015" s="3"/>
      <c r="D4015" s="4"/>
      <c r="E4015" s="28"/>
      <c r="F4015" s="28"/>
      <c r="G4015" s="28"/>
      <c r="H4015" s="28"/>
      <c r="I4015" s="28"/>
      <c r="J4015" s="28"/>
      <c r="K4015" s="28"/>
      <c r="L4015" s="28"/>
      <c r="M4015" s="28"/>
      <c r="N4015" s="28"/>
      <c r="O4015" s="28"/>
      <c r="T4015" s="28"/>
      <c r="U4015" s="61"/>
      <c r="V4015" s="3"/>
      <c r="W4015" s="3"/>
    </row>
    <row r="4016" spans="1:23" ht="35.1" customHeight="1" x14ac:dyDescent="0.25">
      <c r="A4016" s="27"/>
      <c r="B4016" s="27"/>
      <c r="C4016" s="3"/>
      <c r="D4016" s="4"/>
      <c r="E4016" s="28"/>
      <c r="F4016" s="28"/>
      <c r="G4016" s="28"/>
      <c r="H4016" s="28"/>
      <c r="I4016" s="28"/>
      <c r="J4016" s="28"/>
      <c r="K4016" s="28"/>
      <c r="L4016" s="28"/>
      <c r="M4016" s="28"/>
      <c r="N4016" s="28"/>
      <c r="O4016" s="28"/>
      <c r="T4016" s="28"/>
      <c r="U4016" s="61"/>
      <c r="V4016" s="3"/>
      <c r="W4016" s="3"/>
    </row>
    <row r="4017" spans="1:23" ht="35.1" customHeight="1" x14ac:dyDescent="0.25">
      <c r="A4017" s="27"/>
      <c r="B4017" s="27"/>
      <c r="C4017" s="3"/>
      <c r="D4017" s="4"/>
      <c r="E4017" s="28"/>
      <c r="F4017" s="28"/>
      <c r="G4017" s="28"/>
      <c r="H4017" s="28"/>
      <c r="I4017" s="28"/>
      <c r="J4017" s="28"/>
      <c r="K4017" s="28"/>
      <c r="L4017" s="28"/>
      <c r="M4017" s="28"/>
      <c r="N4017" s="28"/>
      <c r="O4017" s="28"/>
      <c r="T4017" s="28"/>
      <c r="U4017" s="61"/>
      <c r="V4017" s="3"/>
      <c r="W4017" s="3"/>
    </row>
    <row r="4018" spans="1:23" ht="35.1" customHeight="1" x14ac:dyDescent="0.25">
      <c r="A4018" s="27"/>
      <c r="B4018" s="27"/>
      <c r="C4018" s="3"/>
      <c r="D4018" s="4"/>
      <c r="E4018" s="28"/>
      <c r="F4018" s="28"/>
      <c r="G4018" s="28"/>
      <c r="H4018" s="28"/>
      <c r="I4018" s="28"/>
      <c r="J4018" s="28"/>
      <c r="K4018" s="28"/>
      <c r="L4018" s="28"/>
      <c r="M4018" s="28"/>
      <c r="N4018" s="28"/>
      <c r="O4018" s="28"/>
      <c r="T4018" s="28"/>
      <c r="U4018" s="61"/>
      <c r="V4018" s="3"/>
      <c r="W4018" s="3"/>
    </row>
    <row r="4019" spans="1:23" ht="35.1" customHeight="1" x14ac:dyDescent="0.25">
      <c r="A4019" s="27"/>
      <c r="B4019" s="27"/>
      <c r="C4019" s="3"/>
      <c r="D4019" s="4"/>
      <c r="E4019" s="28"/>
      <c r="F4019" s="28"/>
      <c r="G4019" s="28"/>
      <c r="H4019" s="28"/>
      <c r="I4019" s="28"/>
      <c r="J4019" s="28"/>
      <c r="K4019" s="28"/>
      <c r="L4019" s="28"/>
      <c r="M4019" s="28"/>
      <c r="N4019" s="28"/>
      <c r="O4019" s="28"/>
      <c r="T4019" s="28"/>
      <c r="U4019" s="61"/>
      <c r="V4019" s="3"/>
      <c r="W4019" s="3"/>
    </row>
    <row r="4020" spans="1:23" ht="35.1" customHeight="1" x14ac:dyDescent="0.25">
      <c r="A4020" s="27"/>
      <c r="B4020" s="27"/>
      <c r="C4020" s="3"/>
      <c r="D4020" s="4"/>
      <c r="E4020" s="28"/>
      <c r="F4020" s="28"/>
      <c r="G4020" s="28"/>
      <c r="H4020" s="28"/>
      <c r="I4020" s="28"/>
      <c r="J4020" s="28"/>
      <c r="K4020" s="28"/>
      <c r="L4020" s="28"/>
      <c r="M4020" s="28"/>
      <c r="N4020" s="28"/>
      <c r="O4020" s="28"/>
      <c r="T4020" s="28"/>
      <c r="U4020" s="61"/>
      <c r="V4020" s="3"/>
      <c r="W4020" s="3"/>
    </row>
    <row r="4021" spans="1:23" ht="35.1" customHeight="1" x14ac:dyDescent="0.25">
      <c r="A4021" s="27"/>
      <c r="B4021" s="27"/>
      <c r="C4021" s="3"/>
      <c r="D4021" s="4"/>
      <c r="E4021" s="28"/>
      <c r="F4021" s="28"/>
      <c r="G4021" s="28"/>
      <c r="H4021" s="28"/>
      <c r="I4021" s="28"/>
      <c r="J4021" s="28"/>
      <c r="K4021" s="28"/>
      <c r="L4021" s="28"/>
      <c r="M4021" s="28"/>
      <c r="N4021" s="28"/>
      <c r="O4021" s="28"/>
      <c r="T4021" s="28"/>
      <c r="U4021" s="61"/>
      <c r="V4021" s="3"/>
      <c r="W4021" s="3"/>
    </row>
    <row r="4022" spans="1:23" ht="35.1" customHeight="1" x14ac:dyDescent="0.25">
      <c r="A4022" s="27"/>
      <c r="B4022" s="27"/>
      <c r="C4022" s="3"/>
      <c r="D4022" s="4"/>
      <c r="E4022" s="28"/>
      <c r="F4022" s="28"/>
      <c r="G4022" s="28"/>
      <c r="H4022" s="28"/>
      <c r="I4022" s="28"/>
      <c r="J4022" s="28"/>
      <c r="K4022" s="28"/>
      <c r="L4022" s="28"/>
      <c r="M4022" s="28"/>
      <c r="N4022" s="28"/>
      <c r="O4022" s="28"/>
      <c r="T4022" s="28"/>
      <c r="U4022" s="61"/>
      <c r="V4022" s="3"/>
      <c r="W4022" s="3"/>
    </row>
    <row r="4023" spans="1:23" ht="35.1" customHeight="1" x14ac:dyDescent="0.25">
      <c r="A4023" s="27"/>
      <c r="B4023" s="27"/>
      <c r="C4023" s="3"/>
      <c r="D4023" s="4"/>
      <c r="E4023" s="28"/>
      <c r="F4023" s="28"/>
      <c r="G4023" s="28"/>
      <c r="H4023" s="28"/>
      <c r="I4023" s="28"/>
      <c r="J4023" s="28"/>
      <c r="K4023" s="28"/>
      <c r="L4023" s="28"/>
      <c r="M4023" s="28"/>
      <c r="N4023" s="28"/>
      <c r="O4023" s="28"/>
      <c r="T4023" s="28"/>
      <c r="U4023" s="61"/>
      <c r="V4023" s="3"/>
      <c r="W4023" s="3"/>
    </row>
    <row r="4024" spans="1:23" ht="35.1" customHeight="1" x14ac:dyDescent="0.25">
      <c r="A4024" s="27"/>
      <c r="B4024" s="27"/>
      <c r="C4024" s="3"/>
      <c r="D4024" s="4"/>
      <c r="E4024" s="28"/>
      <c r="F4024" s="28"/>
      <c r="G4024" s="28"/>
      <c r="H4024" s="28"/>
      <c r="I4024" s="28"/>
      <c r="J4024" s="28"/>
      <c r="K4024" s="28"/>
      <c r="L4024" s="28"/>
      <c r="M4024" s="28"/>
      <c r="N4024" s="28"/>
      <c r="O4024" s="28"/>
      <c r="T4024" s="28"/>
      <c r="U4024" s="61"/>
      <c r="V4024" s="3"/>
      <c r="W4024" s="3"/>
    </row>
    <row r="4025" spans="1:23" ht="35.1" customHeight="1" x14ac:dyDescent="0.25">
      <c r="A4025" s="27"/>
      <c r="B4025" s="27"/>
      <c r="C4025" s="3"/>
      <c r="D4025" s="4"/>
      <c r="E4025" s="28"/>
      <c r="F4025" s="28"/>
      <c r="G4025" s="28"/>
      <c r="H4025" s="28"/>
      <c r="I4025" s="28"/>
      <c r="J4025" s="28"/>
      <c r="K4025" s="28"/>
      <c r="L4025" s="28"/>
      <c r="M4025" s="28"/>
      <c r="N4025" s="28"/>
      <c r="O4025" s="28"/>
      <c r="T4025" s="28"/>
      <c r="U4025" s="61"/>
      <c r="V4025" s="3"/>
      <c r="W4025" s="3"/>
    </row>
    <row r="4026" spans="1:23" ht="35.1" customHeight="1" x14ac:dyDescent="0.25">
      <c r="A4026" s="27"/>
      <c r="B4026" s="27"/>
      <c r="C4026" s="3"/>
      <c r="D4026" s="4"/>
      <c r="E4026" s="28"/>
      <c r="F4026" s="28"/>
      <c r="G4026" s="28"/>
      <c r="H4026" s="28"/>
      <c r="I4026" s="28"/>
      <c r="J4026" s="28"/>
      <c r="K4026" s="28"/>
      <c r="L4026" s="28"/>
      <c r="M4026" s="28"/>
      <c r="N4026" s="28"/>
      <c r="O4026" s="28"/>
      <c r="T4026" s="28"/>
      <c r="U4026" s="61"/>
      <c r="V4026" s="3"/>
      <c r="W4026" s="3"/>
    </row>
    <row r="4027" spans="1:23" ht="35.1" customHeight="1" x14ac:dyDescent="0.25">
      <c r="A4027" s="27"/>
      <c r="B4027" s="27"/>
      <c r="C4027" s="3"/>
      <c r="D4027" s="4"/>
      <c r="E4027" s="28"/>
      <c r="F4027" s="28"/>
      <c r="G4027" s="28"/>
      <c r="H4027" s="28"/>
      <c r="I4027" s="28"/>
      <c r="J4027" s="28"/>
      <c r="K4027" s="28"/>
      <c r="L4027" s="28"/>
      <c r="M4027" s="28"/>
      <c r="N4027" s="28"/>
      <c r="O4027" s="28"/>
      <c r="T4027" s="28"/>
      <c r="U4027" s="61"/>
      <c r="V4027" s="3"/>
      <c r="W4027" s="3"/>
    </row>
    <row r="4028" spans="1:23" ht="35.1" customHeight="1" x14ac:dyDescent="0.25">
      <c r="A4028" s="27"/>
      <c r="B4028" s="27"/>
      <c r="C4028" s="3"/>
      <c r="D4028" s="4"/>
      <c r="E4028" s="28"/>
      <c r="F4028" s="28"/>
      <c r="G4028" s="28"/>
      <c r="H4028" s="28"/>
      <c r="I4028" s="28"/>
      <c r="J4028" s="28"/>
      <c r="K4028" s="28"/>
      <c r="L4028" s="28"/>
      <c r="M4028" s="28"/>
      <c r="N4028" s="28"/>
      <c r="O4028" s="28"/>
      <c r="T4028" s="28"/>
      <c r="U4028" s="61"/>
      <c r="V4028" s="3"/>
      <c r="W4028" s="3"/>
    </row>
    <row r="4029" spans="1:23" ht="35.1" customHeight="1" x14ac:dyDescent="0.25">
      <c r="A4029" s="27"/>
      <c r="B4029" s="27"/>
      <c r="C4029" s="3"/>
      <c r="D4029" s="4"/>
      <c r="E4029" s="28"/>
      <c r="F4029" s="28"/>
      <c r="G4029" s="28"/>
      <c r="H4029" s="28"/>
      <c r="I4029" s="28"/>
      <c r="J4029" s="28"/>
      <c r="K4029" s="28"/>
      <c r="L4029" s="28"/>
      <c r="M4029" s="28"/>
      <c r="N4029" s="28"/>
      <c r="O4029" s="28"/>
      <c r="T4029" s="28"/>
      <c r="U4029" s="61"/>
      <c r="V4029" s="3"/>
      <c r="W4029" s="3"/>
    </row>
    <row r="4030" spans="1:23" ht="35.1" customHeight="1" x14ac:dyDescent="0.25">
      <c r="A4030" s="27"/>
      <c r="B4030" s="27"/>
      <c r="C4030" s="3"/>
      <c r="D4030" s="4"/>
      <c r="E4030" s="28"/>
      <c r="F4030" s="28"/>
      <c r="G4030" s="28"/>
      <c r="H4030" s="28"/>
      <c r="I4030" s="28"/>
      <c r="J4030" s="28"/>
      <c r="K4030" s="28"/>
      <c r="L4030" s="28"/>
      <c r="M4030" s="28"/>
      <c r="N4030" s="28"/>
      <c r="O4030" s="28"/>
      <c r="T4030" s="28"/>
      <c r="U4030" s="61"/>
      <c r="V4030" s="3"/>
      <c r="W4030" s="3"/>
    </row>
    <row r="4031" spans="1:23" ht="35.1" customHeight="1" x14ac:dyDescent="0.25">
      <c r="A4031" s="27"/>
      <c r="B4031" s="27"/>
      <c r="C4031" s="3"/>
      <c r="D4031" s="4"/>
      <c r="E4031" s="28"/>
      <c r="F4031" s="28"/>
      <c r="G4031" s="28"/>
      <c r="H4031" s="28"/>
      <c r="I4031" s="28"/>
      <c r="J4031" s="28"/>
      <c r="K4031" s="28"/>
      <c r="L4031" s="28"/>
      <c r="M4031" s="28"/>
      <c r="N4031" s="28"/>
      <c r="O4031" s="28"/>
      <c r="T4031" s="28"/>
      <c r="U4031" s="61"/>
      <c r="V4031" s="3"/>
      <c r="W4031" s="3"/>
    </row>
    <row r="4032" spans="1:23" ht="35.1" customHeight="1" x14ac:dyDescent="0.25">
      <c r="A4032" s="27"/>
      <c r="B4032" s="27"/>
      <c r="C4032" s="3"/>
      <c r="D4032" s="4"/>
      <c r="E4032" s="28"/>
      <c r="F4032" s="28"/>
      <c r="G4032" s="28"/>
      <c r="H4032" s="28"/>
      <c r="I4032" s="28"/>
      <c r="J4032" s="28"/>
      <c r="K4032" s="28"/>
      <c r="L4032" s="28"/>
      <c r="M4032" s="28"/>
      <c r="N4032" s="28"/>
      <c r="O4032" s="28"/>
      <c r="T4032" s="28"/>
      <c r="U4032" s="61"/>
      <c r="V4032" s="3"/>
      <c r="W4032" s="3"/>
    </row>
    <row r="4033" spans="1:23" ht="35.1" customHeight="1" x14ac:dyDescent="0.25">
      <c r="A4033" s="27"/>
      <c r="B4033" s="27"/>
      <c r="C4033" s="3"/>
      <c r="D4033" s="4"/>
      <c r="E4033" s="28"/>
      <c r="F4033" s="28"/>
      <c r="G4033" s="28"/>
      <c r="H4033" s="28"/>
      <c r="I4033" s="28"/>
      <c r="J4033" s="28"/>
      <c r="K4033" s="28"/>
      <c r="L4033" s="28"/>
      <c r="M4033" s="28"/>
      <c r="N4033" s="28"/>
      <c r="O4033" s="28"/>
      <c r="T4033" s="28"/>
      <c r="U4033" s="61"/>
      <c r="V4033" s="3"/>
      <c r="W4033" s="3"/>
    </row>
    <row r="4034" spans="1:23" ht="35.1" customHeight="1" x14ac:dyDescent="0.25">
      <c r="A4034" s="27"/>
      <c r="B4034" s="27"/>
      <c r="C4034" s="3"/>
      <c r="D4034" s="4"/>
      <c r="E4034" s="28"/>
      <c r="F4034" s="28"/>
      <c r="G4034" s="28"/>
      <c r="H4034" s="28"/>
      <c r="I4034" s="28"/>
      <c r="J4034" s="28"/>
      <c r="K4034" s="28"/>
      <c r="L4034" s="28"/>
      <c r="M4034" s="28"/>
      <c r="N4034" s="28"/>
      <c r="O4034" s="28"/>
      <c r="T4034" s="28"/>
      <c r="U4034" s="61"/>
      <c r="V4034" s="3"/>
      <c r="W4034" s="3"/>
    </row>
    <row r="4035" spans="1:23" ht="35.1" customHeight="1" x14ac:dyDescent="0.25">
      <c r="A4035" s="27"/>
      <c r="B4035" s="27"/>
      <c r="C4035" s="3"/>
      <c r="D4035" s="4"/>
      <c r="E4035" s="28"/>
      <c r="F4035" s="28"/>
      <c r="G4035" s="28"/>
      <c r="H4035" s="28"/>
      <c r="I4035" s="28"/>
      <c r="J4035" s="28"/>
      <c r="K4035" s="28"/>
      <c r="L4035" s="28"/>
      <c r="M4035" s="28"/>
      <c r="N4035" s="28"/>
      <c r="O4035" s="28"/>
      <c r="T4035" s="28"/>
      <c r="U4035" s="61"/>
      <c r="V4035" s="3"/>
      <c r="W4035" s="3"/>
    </row>
    <row r="4036" spans="1:23" ht="35.1" customHeight="1" x14ac:dyDescent="0.25">
      <c r="A4036" s="27"/>
      <c r="B4036" s="27"/>
      <c r="C4036" s="3"/>
      <c r="D4036" s="4"/>
      <c r="E4036" s="28"/>
      <c r="F4036" s="28"/>
      <c r="G4036" s="28"/>
      <c r="H4036" s="28"/>
      <c r="I4036" s="28"/>
      <c r="J4036" s="28"/>
      <c r="K4036" s="28"/>
      <c r="L4036" s="28"/>
      <c r="M4036" s="28"/>
      <c r="N4036" s="28"/>
      <c r="O4036" s="28"/>
      <c r="T4036" s="28"/>
      <c r="U4036" s="61"/>
      <c r="V4036" s="3"/>
      <c r="W4036" s="3"/>
    </row>
    <row r="4037" spans="1:23" ht="35.1" customHeight="1" x14ac:dyDescent="0.25">
      <c r="A4037" s="27"/>
      <c r="B4037" s="27"/>
      <c r="C4037" s="3"/>
      <c r="D4037" s="4"/>
      <c r="E4037" s="28"/>
      <c r="F4037" s="28"/>
      <c r="G4037" s="28"/>
      <c r="H4037" s="28"/>
      <c r="I4037" s="28"/>
      <c r="J4037" s="28"/>
      <c r="K4037" s="28"/>
      <c r="L4037" s="28"/>
      <c r="M4037" s="28"/>
      <c r="N4037" s="28"/>
      <c r="O4037" s="28"/>
      <c r="T4037" s="28"/>
      <c r="U4037" s="61"/>
      <c r="V4037" s="3"/>
      <c r="W4037" s="3"/>
    </row>
    <row r="4038" spans="1:23" ht="35.1" customHeight="1" x14ac:dyDescent="0.25">
      <c r="A4038" s="27"/>
      <c r="B4038" s="27"/>
      <c r="C4038" s="3"/>
      <c r="D4038" s="4"/>
      <c r="E4038" s="28"/>
      <c r="F4038" s="28"/>
      <c r="G4038" s="28"/>
      <c r="H4038" s="28"/>
      <c r="I4038" s="28"/>
      <c r="J4038" s="28"/>
      <c r="K4038" s="28"/>
      <c r="L4038" s="28"/>
      <c r="M4038" s="28"/>
      <c r="N4038" s="28"/>
      <c r="O4038" s="28"/>
      <c r="T4038" s="28"/>
      <c r="U4038" s="61"/>
      <c r="V4038" s="3"/>
      <c r="W4038" s="3"/>
    </row>
    <row r="4039" spans="1:23" ht="35.1" customHeight="1" x14ac:dyDescent="0.25">
      <c r="A4039" s="27"/>
      <c r="B4039" s="27"/>
      <c r="C4039" s="3"/>
      <c r="D4039" s="4"/>
      <c r="E4039" s="28"/>
      <c r="F4039" s="28"/>
      <c r="G4039" s="28"/>
      <c r="H4039" s="28"/>
      <c r="I4039" s="28"/>
      <c r="J4039" s="28"/>
      <c r="K4039" s="28"/>
      <c r="L4039" s="28"/>
      <c r="M4039" s="28"/>
      <c r="N4039" s="28"/>
      <c r="O4039" s="28"/>
      <c r="T4039" s="28"/>
      <c r="U4039" s="61"/>
      <c r="V4039" s="3"/>
      <c r="W4039" s="3"/>
    </row>
    <row r="4040" spans="1:23" ht="35.1" customHeight="1" x14ac:dyDescent="0.25">
      <c r="A4040" s="27"/>
      <c r="B4040" s="27"/>
      <c r="C4040" s="3"/>
      <c r="D4040" s="4"/>
      <c r="E4040" s="28"/>
      <c r="F4040" s="28"/>
      <c r="G4040" s="28"/>
      <c r="H4040" s="28"/>
      <c r="I4040" s="28"/>
      <c r="J4040" s="28"/>
      <c r="K4040" s="28"/>
      <c r="L4040" s="28"/>
      <c r="M4040" s="28"/>
      <c r="N4040" s="28"/>
      <c r="O4040" s="28"/>
      <c r="T4040" s="28"/>
      <c r="U4040" s="61"/>
      <c r="V4040" s="3"/>
      <c r="W4040" s="3"/>
    </row>
    <row r="4041" spans="1:23" ht="35.1" customHeight="1" x14ac:dyDescent="0.25">
      <c r="A4041" s="27"/>
      <c r="B4041" s="27"/>
      <c r="C4041" s="3"/>
      <c r="D4041" s="4"/>
      <c r="E4041" s="28"/>
      <c r="F4041" s="28"/>
      <c r="G4041" s="28"/>
      <c r="H4041" s="28"/>
      <c r="I4041" s="28"/>
      <c r="J4041" s="28"/>
      <c r="K4041" s="28"/>
      <c r="L4041" s="28"/>
      <c r="M4041" s="28"/>
      <c r="N4041" s="28"/>
      <c r="O4041" s="28"/>
      <c r="T4041" s="28"/>
      <c r="U4041" s="61"/>
      <c r="V4041" s="3"/>
      <c r="W4041" s="3"/>
    </row>
    <row r="4042" spans="1:23" ht="35.1" customHeight="1" x14ac:dyDescent="0.25">
      <c r="A4042" s="27"/>
      <c r="B4042" s="27"/>
      <c r="C4042" s="3"/>
      <c r="D4042" s="4"/>
      <c r="E4042" s="28"/>
      <c r="F4042" s="28"/>
      <c r="G4042" s="28"/>
      <c r="H4042" s="28"/>
      <c r="I4042" s="28"/>
      <c r="J4042" s="28"/>
      <c r="K4042" s="28"/>
      <c r="L4042" s="28"/>
      <c r="M4042" s="28"/>
      <c r="N4042" s="28"/>
      <c r="O4042" s="28"/>
      <c r="T4042" s="28"/>
      <c r="U4042" s="61"/>
      <c r="V4042" s="3"/>
      <c r="W4042" s="3"/>
    </row>
    <row r="4043" spans="1:23" ht="35.1" customHeight="1" x14ac:dyDescent="0.25">
      <c r="A4043" s="27"/>
      <c r="B4043" s="27"/>
      <c r="C4043" s="3"/>
      <c r="D4043" s="4"/>
      <c r="E4043" s="28"/>
      <c r="F4043" s="28"/>
      <c r="G4043" s="28"/>
      <c r="H4043" s="28"/>
      <c r="I4043" s="28"/>
      <c r="J4043" s="28"/>
      <c r="K4043" s="28"/>
      <c r="L4043" s="28"/>
      <c r="M4043" s="28"/>
      <c r="N4043" s="28"/>
      <c r="O4043" s="28"/>
      <c r="T4043" s="28"/>
      <c r="U4043" s="61"/>
      <c r="V4043" s="3"/>
      <c r="W4043" s="3"/>
    </row>
    <row r="4044" spans="1:23" ht="35.1" customHeight="1" x14ac:dyDescent="0.25">
      <c r="A4044" s="27"/>
      <c r="B4044" s="27"/>
      <c r="C4044" s="3"/>
      <c r="D4044" s="4"/>
      <c r="E4044" s="28"/>
      <c r="F4044" s="28"/>
      <c r="G4044" s="28"/>
      <c r="H4044" s="28"/>
      <c r="I4044" s="28"/>
      <c r="J4044" s="28"/>
      <c r="K4044" s="28"/>
      <c r="L4044" s="28"/>
      <c r="M4044" s="28"/>
      <c r="N4044" s="28"/>
      <c r="O4044" s="28"/>
      <c r="T4044" s="28"/>
      <c r="U4044" s="61"/>
      <c r="V4044" s="3"/>
      <c r="W4044" s="3"/>
    </row>
    <row r="4045" spans="1:23" ht="35.1" customHeight="1" x14ac:dyDescent="0.25">
      <c r="A4045" s="27"/>
      <c r="B4045" s="27"/>
      <c r="C4045" s="3"/>
      <c r="D4045" s="4"/>
      <c r="E4045" s="28"/>
      <c r="F4045" s="28"/>
      <c r="G4045" s="28"/>
      <c r="H4045" s="28"/>
      <c r="I4045" s="28"/>
      <c r="J4045" s="28"/>
      <c r="K4045" s="28"/>
      <c r="L4045" s="28"/>
      <c r="M4045" s="28"/>
      <c r="N4045" s="28"/>
      <c r="O4045" s="28"/>
      <c r="T4045" s="28"/>
      <c r="U4045" s="61"/>
      <c r="V4045" s="3"/>
      <c r="W4045" s="3"/>
    </row>
    <row r="4046" spans="1:23" ht="35.1" customHeight="1" x14ac:dyDescent="0.25">
      <c r="A4046" s="27"/>
      <c r="B4046" s="27"/>
      <c r="C4046" s="3"/>
      <c r="D4046" s="4"/>
      <c r="E4046" s="28"/>
      <c r="F4046" s="28"/>
      <c r="G4046" s="28"/>
      <c r="H4046" s="28"/>
      <c r="I4046" s="28"/>
      <c r="J4046" s="28"/>
      <c r="K4046" s="28"/>
      <c r="L4046" s="28"/>
      <c r="M4046" s="28"/>
      <c r="N4046" s="28"/>
      <c r="O4046" s="28"/>
      <c r="T4046" s="28"/>
      <c r="U4046" s="61"/>
      <c r="V4046" s="3"/>
      <c r="W4046" s="3"/>
    </row>
    <row r="4047" spans="1:23" ht="35.1" customHeight="1" x14ac:dyDescent="0.25">
      <c r="A4047" s="27"/>
      <c r="B4047" s="27"/>
      <c r="C4047" s="3"/>
      <c r="D4047" s="4"/>
      <c r="E4047" s="28"/>
      <c r="F4047" s="28"/>
      <c r="G4047" s="28"/>
      <c r="H4047" s="28"/>
      <c r="I4047" s="28"/>
      <c r="J4047" s="28"/>
      <c r="K4047" s="28"/>
      <c r="L4047" s="28"/>
      <c r="M4047" s="28"/>
      <c r="N4047" s="28"/>
      <c r="O4047" s="28"/>
      <c r="T4047" s="28"/>
      <c r="U4047" s="61"/>
      <c r="V4047" s="3"/>
      <c r="W4047" s="3"/>
    </row>
    <row r="4048" spans="1:23" ht="35.1" customHeight="1" x14ac:dyDescent="0.25">
      <c r="A4048" s="27"/>
      <c r="B4048" s="27"/>
      <c r="C4048" s="3"/>
      <c r="D4048" s="4"/>
      <c r="E4048" s="28"/>
      <c r="F4048" s="28"/>
      <c r="G4048" s="28"/>
      <c r="H4048" s="28"/>
      <c r="I4048" s="28"/>
      <c r="J4048" s="28"/>
      <c r="K4048" s="28"/>
      <c r="L4048" s="28"/>
      <c r="M4048" s="28"/>
      <c r="N4048" s="28"/>
      <c r="O4048" s="28"/>
      <c r="T4048" s="28"/>
      <c r="U4048" s="61"/>
      <c r="V4048" s="3"/>
      <c r="W4048" s="3"/>
    </row>
    <row r="4049" spans="1:23" ht="35.1" customHeight="1" x14ac:dyDescent="0.25">
      <c r="A4049" s="27"/>
      <c r="B4049" s="27"/>
      <c r="C4049" s="3"/>
      <c r="D4049" s="4"/>
      <c r="E4049" s="28"/>
      <c r="F4049" s="28"/>
      <c r="G4049" s="28"/>
      <c r="H4049" s="28"/>
      <c r="I4049" s="28"/>
      <c r="J4049" s="28"/>
      <c r="K4049" s="28"/>
      <c r="L4049" s="28"/>
      <c r="M4049" s="28"/>
      <c r="N4049" s="28"/>
      <c r="O4049" s="28"/>
      <c r="T4049" s="28"/>
      <c r="U4049" s="61"/>
      <c r="V4049" s="3"/>
      <c r="W4049" s="3"/>
    </row>
    <row r="4050" spans="1:23" ht="35.1" customHeight="1" x14ac:dyDescent="0.25">
      <c r="A4050" s="27"/>
      <c r="B4050" s="27"/>
      <c r="C4050" s="3"/>
      <c r="D4050" s="4"/>
      <c r="E4050" s="28"/>
      <c r="F4050" s="28"/>
      <c r="G4050" s="28"/>
      <c r="H4050" s="28"/>
      <c r="I4050" s="28"/>
      <c r="J4050" s="28"/>
      <c r="K4050" s="28"/>
      <c r="L4050" s="28"/>
      <c r="M4050" s="28"/>
      <c r="N4050" s="28"/>
      <c r="O4050" s="28"/>
      <c r="T4050" s="28"/>
      <c r="U4050" s="61"/>
      <c r="V4050" s="3"/>
      <c r="W4050" s="3"/>
    </row>
    <row r="4051" spans="1:23" ht="35.1" customHeight="1" x14ac:dyDescent="0.25">
      <c r="A4051" s="27"/>
      <c r="B4051" s="27"/>
      <c r="C4051" s="3"/>
      <c r="D4051" s="4"/>
      <c r="E4051" s="28"/>
      <c r="F4051" s="28"/>
      <c r="G4051" s="28"/>
      <c r="H4051" s="28"/>
      <c r="I4051" s="28"/>
      <c r="J4051" s="28"/>
      <c r="K4051" s="28"/>
      <c r="L4051" s="28"/>
      <c r="M4051" s="28"/>
      <c r="N4051" s="28"/>
      <c r="O4051" s="28"/>
      <c r="T4051" s="28"/>
      <c r="U4051" s="61"/>
      <c r="V4051" s="3"/>
      <c r="W4051" s="3"/>
    </row>
    <row r="4052" spans="1:23" ht="35.1" customHeight="1" x14ac:dyDescent="0.25">
      <c r="A4052" s="27"/>
      <c r="B4052" s="27"/>
      <c r="C4052" s="3"/>
      <c r="D4052" s="4"/>
      <c r="E4052" s="28"/>
      <c r="F4052" s="28"/>
      <c r="G4052" s="28"/>
      <c r="H4052" s="28"/>
      <c r="I4052" s="28"/>
      <c r="J4052" s="28"/>
      <c r="K4052" s="28"/>
      <c r="L4052" s="28"/>
      <c r="M4052" s="28"/>
      <c r="N4052" s="28"/>
      <c r="O4052" s="28"/>
      <c r="T4052" s="28"/>
      <c r="U4052" s="61"/>
      <c r="V4052" s="3"/>
      <c r="W4052" s="3"/>
    </row>
    <row r="4053" spans="1:23" ht="35.1" customHeight="1" x14ac:dyDescent="0.25">
      <c r="A4053" s="27"/>
      <c r="B4053" s="27"/>
      <c r="C4053" s="3"/>
      <c r="D4053" s="4"/>
      <c r="E4053" s="28"/>
      <c r="F4053" s="28"/>
      <c r="G4053" s="28"/>
      <c r="H4053" s="28"/>
      <c r="I4053" s="28"/>
      <c r="J4053" s="28"/>
      <c r="K4053" s="28"/>
      <c r="L4053" s="28"/>
      <c r="M4053" s="28"/>
      <c r="N4053" s="28"/>
      <c r="O4053" s="28"/>
      <c r="T4053" s="28"/>
      <c r="U4053" s="61"/>
      <c r="V4053" s="3"/>
      <c r="W4053" s="3"/>
    </row>
    <row r="4054" spans="1:23" ht="35.1" customHeight="1" x14ac:dyDescent="0.25">
      <c r="A4054" s="27"/>
      <c r="B4054" s="27"/>
      <c r="C4054" s="3"/>
      <c r="D4054" s="4"/>
      <c r="E4054" s="28"/>
      <c r="F4054" s="28"/>
      <c r="G4054" s="28"/>
      <c r="H4054" s="28"/>
      <c r="I4054" s="28"/>
      <c r="J4054" s="28"/>
      <c r="K4054" s="28"/>
      <c r="L4054" s="28"/>
      <c r="M4054" s="28"/>
      <c r="N4054" s="28"/>
      <c r="O4054" s="28"/>
      <c r="T4054" s="28"/>
      <c r="U4054" s="61"/>
      <c r="V4054" s="3"/>
      <c r="W4054" s="3"/>
    </row>
    <row r="4055" spans="1:23" ht="35.1" customHeight="1" x14ac:dyDescent="0.25">
      <c r="A4055" s="27"/>
      <c r="B4055" s="27"/>
      <c r="C4055" s="3"/>
      <c r="D4055" s="4"/>
      <c r="E4055" s="28"/>
      <c r="F4055" s="28"/>
      <c r="G4055" s="28"/>
      <c r="H4055" s="28"/>
      <c r="I4055" s="28"/>
      <c r="J4055" s="28"/>
      <c r="K4055" s="28"/>
      <c r="L4055" s="28"/>
      <c r="M4055" s="28"/>
      <c r="N4055" s="28"/>
      <c r="O4055" s="28"/>
      <c r="T4055" s="28"/>
      <c r="U4055" s="61"/>
      <c r="V4055" s="3"/>
      <c r="W4055" s="3"/>
    </row>
    <row r="4056" spans="1:23" ht="35.1" customHeight="1" x14ac:dyDescent="0.25">
      <c r="A4056" s="27"/>
      <c r="B4056" s="27"/>
      <c r="C4056" s="3"/>
      <c r="D4056" s="4"/>
      <c r="E4056" s="28"/>
      <c r="F4056" s="28"/>
      <c r="G4056" s="28"/>
      <c r="H4056" s="28"/>
      <c r="I4056" s="28"/>
      <c r="J4056" s="28"/>
      <c r="K4056" s="28"/>
      <c r="L4056" s="28"/>
      <c r="M4056" s="28"/>
      <c r="N4056" s="28"/>
      <c r="O4056" s="28"/>
      <c r="T4056" s="28"/>
      <c r="U4056" s="61"/>
      <c r="V4056" s="3"/>
      <c r="W4056" s="3"/>
    </row>
    <row r="4057" spans="1:23" ht="35.1" customHeight="1" x14ac:dyDescent="0.25">
      <c r="A4057" s="27"/>
      <c r="B4057" s="27"/>
      <c r="C4057" s="3"/>
      <c r="D4057" s="4"/>
      <c r="E4057" s="28"/>
      <c r="F4057" s="28"/>
      <c r="G4057" s="28"/>
      <c r="H4057" s="28"/>
      <c r="I4057" s="28"/>
      <c r="J4057" s="28"/>
      <c r="K4057" s="28"/>
      <c r="L4057" s="28"/>
      <c r="M4057" s="28"/>
      <c r="N4057" s="28"/>
      <c r="O4057" s="28"/>
      <c r="T4057" s="28"/>
      <c r="U4057" s="61"/>
      <c r="V4057" s="3"/>
      <c r="W4057" s="3"/>
    </row>
    <row r="4058" spans="1:23" ht="35.1" customHeight="1" x14ac:dyDescent="0.25">
      <c r="A4058" s="27"/>
      <c r="B4058" s="27"/>
      <c r="C4058" s="3"/>
      <c r="D4058" s="4"/>
      <c r="E4058" s="28"/>
      <c r="F4058" s="28"/>
      <c r="G4058" s="28"/>
      <c r="H4058" s="28"/>
      <c r="I4058" s="28"/>
      <c r="J4058" s="28"/>
      <c r="K4058" s="28"/>
      <c r="L4058" s="28"/>
      <c r="M4058" s="28"/>
      <c r="N4058" s="28"/>
      <c r="O4058" s="28"/>
      <c r="T4058" s="28"/>
      <c r="U4058" s="61"/>
      <c r="V4058" s="3"/>
      <c r="W4058" s="3"/>
    </row>
    <row r="4059" spans="1:23" ht="35.1" customHeight="1" x14ac:dyDescent="0.25">
      <c r="A4059" s="27"/>
      <c r="B4059" s="27"/>
      <c r="C4059" s="3"/>
      <c r="D4059" s="4"/>
      <c r="E4059" s="28"/>
      <c r="F4059" s="28"/>
      <c r="G4059" s="28"/>
      <c r="H4059" s="28"/>
      <c r="I4059" s="28"/>
      <c r="J4059" s="28"/>
      <c r="K4059" s="28"/>
      <c r="L4059" s="28"/>
      <c r="M4059" s="28"/>
      <c r="N4059" s="28"/>
      <c r="O4059" s="28"/>
      <c r="T4059" s="28"/>
      <c r="U4059" s="61"/>
      <c r="V4059" s="3"/>
      <c r="W4059" s="3"/>
    </row>
    <row r="4060" spans="1:23" ht="35.1" customHeight="1" x14ac:dyDescent="0.25">
      <c r="A4060" s="27"/>
      <c r="B4060" s="27"/>
      <c r="C4060" s="3"/>
      <c r="D4060" s="4"/>
      <c r="E4060" s="28"/>
      <c r="F4060" s="28"/>
      <c r="G4060" s="28"/>
      <c r="H4060" s="28"/>
      <c r="I4060" s="28"/>
      <c r="J4060" s="28"/>
      <c r="K4060" s="28"/>
      <c r="L4060" s="28"/>
      <c r="M4060" s="28"/>
      <c r="N4060" s="28"/>
      <c r="O4060" s="28"/>
      <c r="T4060" s="28"/>
      <c r="U4060" s="61"/>
      <c r="V4060" s="3"/>
      <c r="W4060" s="3"/>
    </row>
    <row r="4061" spans="1:23" ht="35.1" customHeight="1" x14ac:dyDescent="0.25">
      <c r="A4061" s="27"/>
      <c r="B4061" s="27"/>
      <c r="C4061" s="3"/>
      <c r="D4061" s="4"/>
      <c r="E4061" s="28"/>
      <c r="F4061" s="28"/>
      <c r="G4061" s="28"/>
      <c r="H4061" s="28"/>
      <c r="I4061" s="28"/>
      <c r="J4061" s="28"/>
      <c r="K4061" s="28"/>
      <c r="L4061" s="28"/>
      <c r="M4061" s="28"/>
      <c r="N4061" s="28"/>
      <c r="O4061" s="28"/>
      <c r="T4061" s="28"/>
      <c r="U4061" s="61"/>
      <c r="V4061" s="3"/>
      <c r="W4061" s="3"/>
    </row>
    <row r="4062" spans="1:23" ht="35.1" customHeight="1" x14ac:dyDescent="0.25">
      <c r="A4062" s="27"/>
      <c r="B4062" s="27"/>
      <c r="C4062" s="3"/>
      <c r="D4062" s="4"/>
      <c r="E4062" s="28"/>
      <c r="F4062" s="28"/>
      <c r="G4062" s="28"/>
      <c r="H4062" s="28"/>
      <c r="I4062" s="28"/>
      <c r="J4062" s="28"/>
      <c r="K4062" s="28"/>
      <c r="L4062" s="28"/>
      <c r="M4062" s="28"/>
      <c r="N4062" s="28"/>
      <c r="O4062" s="28"/>
      <c r="T4062" s="28"/>
      <c r="U4062" s="61"/>
      <c r="V4062" s="3"/>
      <c r="W4062" s="3"/>
    </row>
    <row r="4063" spans="1:23" ht="35.1" customHeight="1" x14ac:dyDescent="0.25">
      <c r="A4063" s="27"/>
      <c r="B4063" s="27"/>
      <c r="C4063" s="3"/>
      <c r="D4063" s="4"/>
      <c r="E4063" s="28"/>
      <c r="F4063" s="28"/>
      <c r="G4063" s="28"/>
      <c r="H4063" s="28"/>
      <c r="I4063" s="28"/>
      <c r="J4063" s="28"/>
      <c r="K4063" s="28"/>
      <c r="L4063" s="28"/>
      <c r="M4063" s="28"/>
      <c r="N4063" s="28"/>
      <c r="O4063" s="28"/>
      <c r="T4063" s="28"/>
      <c r="U4063" s="61"/>
      <c r="V4063" s="3"/>
      <c r="W4063" s="3"/>
    </row>
    <row r="4064" spans="1:23" ht="35.1" customHeight="1" x14ac:dyDescent="0.25">
      <c r="A4064" s="27"/>
      <c r="B4064" s="27"/>
      <c r="C4064" s="3"/>
      <c r="D4064" s="4"/>
      <c r="E4064" s="28"/>
      <c r="F4064" s="28"/>
      <c r="G4064" s="28"/>
      <c r="H4064" s="28"/>
      <c r="I4064" s="28"/>
      <c r="J4064" s="28"/>
      <c r="K4064" s="28"/>
      <c r="L4064" s="28"/>
      <c r="M4064" s="28"/>
      <c r="N4064" s="28"/>
      <c r="O4064" s="28"/>
      <c r="T4064" s="28"/>
      <c r="U4064" s="61"/>
      <c r="V4064" s="3"/>
      <c r="W4064" s="3"/>
    </row>
    <row r="4065" spans="1:23" ht="35.1" customHeight="1" x14ac:dyDescent="0.25">
      <c r="A4065" s="27"/>
      <c r="B4065" s="27"/>
      <c r="C4065" s="3"/>
      <c r="D4065" s="4"/>
      <c r="E4065" s="28"/>
      <c r="F4065" s="28"/>
      <c r="G4065" s="28"/>
      <c r="H4065" s="28"/>
      <c r="I4065" s="28"/>
      <c r="J4065" s="28"/>
      <c r="K4065" s="28"/>
      <c r="L4065" s="28"/>
      <c r="M4065" s="28"/>
      <c r="N4065" s="28"/>
      <c r="O4065" s="28"/>
      <c r="T4065" s="28"/>
      <c r="U4065" s="61"/>
      <c r="V4065" s="3"/>
      <c r="W4065" s="3"/>
    </row>
    <row r="4066" spans="1:23" ht="35.1" customHeight="1" x14ac:dyDescent="0.25">
      <c r="A4066" s="27"/>
      <c r="B4066" s="27"/>
      <c r="C4066" s="3"/>
      <c r="D4066" s="4"/>
      <c r="E4066" s="28"/>
      <c r="F4066" s="28"/>
      <c r="G4066" s="28"/>
      <c r="H4066" s="28"/>
      <c r="I4066" s="28"/>
      <c r="J4066" s="28"/>
      <c r="K4066" s="28"/>
      <c r="L4066" s="28"/>
      <c r="M4066" s="28"/>
      <c r="N4066" s="28"/>
      <c r="O4066" s="28"/>
      <c r="T4066" s="28"/>
      <c r="U4066" s="61"/>
      <c r="V4066" s="3"/>
      <c r="W4066" s="3"/>
    </row>
    <row r="4067" spans="1:23" ht="35.1" customHeight="1" x14ac:dyDescent="0.25">
      <c r="A4067" s="27"/>
      <c r="B4067" s="27"/>
      <c r="C4067" s="3"/>
      <c r="D4067" s="4"/>
      <c r="E4067" s="28"/>
      <c r="F4067" s="28"/>
      <c r="G4067" s="28"/>
      <c r="H4067" s="28"/>
      <c r="I4067" s="28"/>
      <c r="J4067" s="28"/>
      <c r="K4067" s="28"/>
      <c r="L4067" s="28"/>
      <c r="M4067" s="28"/>
      <c r="N4067" s="28"/>
      <c r="O4067" s="28"/>
      <c r="T4067" s="28"/>
      <c r="U4067" s="61"/>
      <c r="V4067" s="3"/>
      <c r="W4067" s="3"/>
    </row>
    <row r="4068" spans="1:23" ht="35.1" customHeight="1" x14ac:dyDescent="0.25">
      <c r="A4068" s="27"/>
      <c r="B4068" s="27"/>
      <c r="C4068" s="3"/>
      <c r="D4068" s="4"/>
      <c r="E4068" s="28"/>
      <c r="F4068" s="28"/>
      <c r="G4068" s="28"/>
      <c r="H4068" s="28"/>
      <c r="I4068" s="28"/>
      <c r="J4068" s="28"/>
      <c r="K4068" s="28"/>
      <c r="L4068" s="28"/>
      <c r="M4068" s="28"/>
      <c r="N4068" s="28"/>
      <c r="O4068" s="28"/>
      <c r="T4068" s="28"/>
      <c r="U4068" s="61"/>
      <c r="V4068" s="3"/>
      <c r="W4068" s="3"/>
    </row>
    <row r="4069" spans="1:23" ht="35.1" customHeight="1" x14ac:dyDescent="0.25">
      <c r="A4069" s="27"/>
      <c r="B4069" s="27"/>
      <c r="C4069" s="3"/>
      <c r="D4069" s="4"/>
      <c r="E4069" s="28"/>
      <c r="F4069" s="28"/>
      <c r="G4069" s="28"/>
      <c r="H4069" s="28"/>
      <c r="I4069" s="28"/>
      <c r="J4069" s="28"/>
      <c r="K4069" s="28"/>
      <c r="L4069" s="28"/>
      <c r="M4069" s="28"/>
      <c r="N4069" s="28"/>
      <c r="O4069" s="28"/>
      <c r="T4069" s="28"/>
      <c r="U4069" s="61"/>
      <c r="V4069" s="3"/>
      <c r="W4069" s="3"/>
    </row>
    <row r="4070" spans="1:23" ht="35.1" customHeight="1" x14ac:dyDescent="0.25">
      <c r="A4070" s="27"/>
      <c r="B4070" s="27"/>
      <c r="C4070" s="3"/>
      <c r="D4070" s="4"/>
      <c r="E4070" s="28"/>
      <c r="F4070" s="28"/>
      <c r="G4070" s="28"/>
      <c r="H4070" s="28"/>
      <c r="I4070" s="28"/>
      <c r="J4070" s="28"/>
      <c r="K4070" s="28"/>
      <c r="L4070" s="28"/>
      <c r="M4070" s="28"/>
      <c r="N4070" s="28"/>
      <c r="O4070" s="28"/>
      <c r="T4070" s="28"/>
      <c r="U4070" s="61"/>
      <c r="V4070" s="3"/>
      <c r="W4070" s="3"/>
    </row>
    <row r="4071" spans="1:23" ht="35.1" customHeight="1" x14ac:dyDescent="0.25">
      <c r="A4071" s="27"/>
      <c r="B4071" s="27"/>
      <c r="C4071" s="3"/>
      <c r="D4071" s="4"/>
      <c r="E4071" s="28"/>
      <c r="F4071" s="28"/>
      <c r="G4071" s="28"/>
      <c r="H4071" s="28"/>
      <c r="I4071" s="28"/>
      <c r="J4071" s="28"/>
      <c r="K4071" s="28"/>
      <c r="L4071" s="28"/>
      <c r="M4071" s="28"/>
      <c r="N4071" s="28"/>
      <c r="O4071" s="28"/>
      <c r="T4071" s="28"/>
      <c r="U4071" s="61"/>
      <c r="V4071" s="3"/>
      <c r="W4071" s="3"/>
    </row>
    <row r="4072" spans="1:23" ht="35.1" customHeight="1" x14ac:dyDescent="0.25">
      <c r="A4072" s="27"/>
      <c r="B4072" s="27"/>
      <c r="C4072" s="3"/>
      <c r="D4072" s="4"/>
      <c r="E4072" s="28"/>
      <c r="F4072" s="28"/>
      <c r="G4072" s="28"/>
      <c r="H4072" s="28"/>
      <c r="I4072" s="28"/>
      <c r="J4072" s="28"/>
      <c r="K4072" s="28"/>
      <c r="L4072" s="28"/>
      <c r="M4072" s="28"/>
      <c r="N4072" s="28"/>
      <c r="O4072" s="28"/>
      <c r="T4072" s="28"/>
      <c r="U4072" s="61"/>
      <c r="V4072" s="3"/>
      <c r="W4072" s="3"/>
    </row>
    <row r="4073" spans="1:23" ht="35.1" customHeight="1" x14ac:dyDescent="0.25">
      <c r="A4073" s="27"/>
      <c r="B4073" s="27"/>
      <c r="C4073" s="3"/>
      <c r="D4073" s="4"/>
      <c r="E4073" s="28"/>
      <c r="F4073" s="28"/>
      <c r="G4073" s="28"/>
      <c r="H4073" s="28"/>
      <c r="I4073" s="28"/>
      <c r="J4073" s="28"/>
      <c r="K4073" s="28"/>
      <c r="L4073" s="28"/>
      <c r="M4073" s="28"/>
      <c r="N4073" s="28"/>
      <c r="O4073" s="28"/>
      <c r="T4073" s="28"/>
      <c r="U4073" s="61"/>
      <c r="V4073" s="3"/>
      <c r="W4073" s="3"/>
    </row>
    <row r="4074" spans="1:23" ht="35.1" customHeight="1" x14ac:dyDescent="0.25">
      <c r="A4074" s="27"/>
      <c r="B4074" s="27"/>
      <c r="C4074" s="3"/>
      <c r="D4074" s="4"/>
      <c r="E4074" s="28"/>
      <c r="F4074" s="28"/>
      <c r="G4074" s="28"/>
      <c r="H4074" s="28"/>
      <c r="I4074" s="28"/>
      <c r="J4074" s="28"/>
      <c r="K4074" s="28"/>
      <c r="L4074" s="28"/>
      <c r="M4074" s="28"/>
      <c r="N4074" s="28"/>
      <c r="O4074" s="28"/>
      <c r="T4074" s="28"/>
      <c r="U4074" s="61"/>
      <c r="V4074" s="3"/>
      <c r="W4074" s="3"/>
    </row>
    <row r="4075" spans="1:23" ht="35.1" customHeight="1" x14ac:dyDescent="0.25">
      <c r="A4075" s="27"/>
      <c r="B4075" s="27"/>
      <c r="C4075" s="3"/>
      <c r="D4075" s="4"/>
      <c r="E4075" s="28"/>
      <c r="F4075" s="28"/>
      <c r="G4075" s="28"/>
      <c r="H4075" s="28"/>
      <c r="I4075" s="28"/>
      <c r="J4075" s="28"/>
      <c r="K4075" s="28"/>
      <c r="L4075" s="28"/>
      <c r="M4075" s="28"/>
      <c r="N4075" s="28"/>
      <c r="O4075" s="28"/>
      <c r="T4075" s="28"/>
      <c r="U4075" s="61"/>
      <c r="V4075" s="3"/>
      <c r="W4075" s="3"/>
    </row>
    <row r="4076" spans="1:23" ht="35.1" customHeight="1" x14ac:dyDescent="0.25">
      <c r="A4076" s="27"/>
      <c r="B4076" s="27"/>
      <c r="C4076" s="3"/>
      <c r="D4076" s="4"/>
      <c r="E4076" s="28"/>
      <c r="F4076" s="28"/>
      <c r="G4076" s="28"/>
      <c r="H4076" s="28"/>
      <c r="I4076" s="28"/>
      <c r="J4076" s="28"/>
      <c r="K4076" s="28"/>
      <c r="L4076" s="28"/>
      <c r="M4076" s="28"/>
      <c r="N4076" s="28"/>
      <c r="O4076" s="28"/>
      <c r="T4076" s="28"/>
      <c r="U4076" s="61"/>
      <c r="V4076" s="3"/>
      <c r="W4076" s="3"/>
    </row>
    <row r="4077" spans="1:23" ht="35.1" customHeight="1" x14ac:dyDescent="0.25">
      <c r="A4077" s="27"/>
      <c r="B4077" s="27"/>
      <c r="C4077" s="3"/>
      <c r="D4077" s="4"/>
      <c r="E4077" s="28"/>
      <c r="F4077" s="28"/>
      <c r="G4077" s="28"/>
      <c r="H4077" s="28"/>
      <c r="I4077" s="28"/>
      <c r="J4077" s="28"/>
      <c r="K4077" s="28"/>
      <c r="L4077" s="28"/>
      <c r="M4077" s="28"/>
      <c r="N4077" s="28"/>
      <c r="O4077" s="28"/>
      <c r="T4077" s="28"/>
      <c r="U4077" s="61"/>
      <c r="V4077" s="3"/>
      <c r="W4077" s="3"/>
    </row>
    <row r="4078" spans="1:23" ht="35.1" customHeight="1" x14ac:dyDescent="0.25">
      <c r="A4078" s="27"/>
      <c r="B4078" s="27"/>
      <c r="C4078" s="3"/>
      <c r="D4078" s="4"/>
      <c r="E4078" s="28"/>
      <c r="F4078" s="28"/>
      <c r="G4078" s="28"/>
      <c r="H4078" s="28"/>
      <c r="I4078" s="28"/>
      <c r="J4078" s="28"/>
      <c r="K4078" s="28"/>
      <c r="L4078" s="28"/>
      <c r="M4078" s="28"/>
      <c r="N4078" s="28"/>
      <c r="O4078" s="28"/>
      <c r="T4078" s="28"/>
      <c r="U4078" s="61"/>
      <c r="V4078" s="3"/>
      <c r="W4078" s="3"/>
    </row>
    <row r="4079" spans="1:23" ht="35.1" customHeight="1" x14ac:dyDescent="0.25">
      <c r="A4079" s="27"/>
      <c r="B4079" s="27"/>
      <c r="C4079" s="3"/>
      <c r="D4079" s="4"/>
      <c r="E4079" s="28"/>
      <c r="F4079" s="28"/>
      <c r="G4079" s="28"/>
      <c r="H4079" s="28"/>
      <c r="I4079" s="28"/>
      <c r="J4079" s="28"/>
      <c r="K4079" s="28"/>
      <c r="L4079" s="28"/>
      <c r="M4079" s="28"/>
      <c r="N4079" s="28"/>
      <c r="O4079" s="28"/>
      <c r="T4079" s="28"/>
      <c r="U4079" s="61"/>
      <c r="V4079" s="3"/>
      <c r="W4079" s="3"/>
    </row>
    <row r="4080" spans="1:23" ht="35.1" customHeight="1" x14ac:dyDescent="0.25">
      <c r="A4080" s="27"/>
      <c r="B4080" s="27"/>
      <c r="C4080" s="3"/>
      <c r="D4080" s="4"/>
      <c r="E4080" s="28"/>
      <c r="F4080" s="28"/>
      <c r="G4080" s="28"/>
      <c r="H4080" s="28"/>
      <c r="I4080" s="28"/>
      <c r="J4080" s="28"/>
      <c r="K4080" s="28"/>
      <c r="L4080" s="28"/>
      <c r="M4080" s="28"/>
      <c r="N4080" s="28"/>
      <c r="O4080" s="28"/>
      <c r="T4080" s="28"/>
      <c r="U4080" s="61"/>
      <c r="V4080" s="3"/>
      <c r="W4080" s="3"/>
    </row>
    <row r="4081" spans="1:23" ht="35.1" customHeight="1" x14ac:dyDescent="0.25">
      <c r="A4081" s="27"/>
      <c r="B4081" s="27"/>
      <c r="C4081" s="3"/>
      <c r="D4081" s="4"/>
      <c r="E4081" s="28"/>
      <c r="F4081" s="28"/>
      <c r="G4081" s="28"/>
      <c r="H4081" s="28"/>
      <c r="I4081" s="28"/>
      <c r="J4081" s="28"/>
      <c r="K4081" s="28"/>
      <c r="L4081" s="28"/>
      <c r="M4081" s="28"/>
      <c r="N4081" s="28"/>
      <c r="O4081" s="28"/>
      <c r="T4081" s="28"/>
      <c r="U4081" s="61"/>
      <c r="V4081" s="3"/>
      <c r="W4081" s="3"/>
    </row>
    <row r="4082" spans="1:23" ht="35.1" customHeight="1" x14ac:dyDescent="0.25">
      <c r="A4082" s="27"/>
      <c r="B4082" s="27"/>
      <c r="C4082" s="3"/>
      <c r="D4082" s="4"/>
      <c r="E4082" s="28"/>
      <c r="F4082" s="28"/>
      <c r="G4082" s="28"/>
      <c r="H4082" s="28"/>
      <c r="I4082" s="28"/>
      <c r="J4082" s="28"/>
      <c r="K4082" s="28"/>
      <c r="L4082" s="28"/>
      <c r="M4082" s="28"/>
      <c r="N4082" s="28"/>
      <c r="O4082" s="28"/>
      <c r="T4082" s="28"/>
      <c r="U4082" s="61"/>
      <c r="V4082" s="3"/>
      <c r="W4082" s="3"/>
    </row>
    <row r="4083" spans="1:23" ht="35.1" customHeight="1" x14ac:dyDescent="0.25">
      <c r="A4083" s="27"/>
      <c r="B4083" s="27"/>
      <c r="C4083" s="3"/>
      <c r="D4083" s="4"/>
      <c r="E4083" s="28"/>
      <c r="F4083" s="28"/>
      <c r="G4083" s="28"/>
      <c r="H4083" s="28"/>
      <c r="I4083" s="28"/>
      <c r="J4083" s="28"/>
      <c r="K4083" s="28"/>
      <c r="L4083" s="28"/>
      <c r="M4083" s="28"/>
      <c r="N4083" s="28"/>
      <c r="O4083" s="28"/>
      <c r="T4083" s="28"/>
      <c r="U4083" s="61"/>
      <c r="V4083" s="3"/>
      <c r="W4083" s="3"/>
    </row>
    <row r="4084" spans="1:23" ht="35.1" customHeight="1" x14ac:dyDescent="0.25">
      <c r="A4084" s="27"/>
      <c r="B4084" s="27"/>
      <c r="C4084" s="3"/>
      <c r="D4084" s="4"/>
      <c r="E4084" s="28"/>
      <c r="F4084" s="28"/>
      <c r="G4084" s="28"/>
      <c r="H4084" s="28"/>
      <c r="I4084" s="28"/>
      <c r="J4084" s="28"/>
      <c r="K4084" s="28"/>
      <c r="L4084" s="28"/>
      <c r="M4084" s="28"/>
      <c r="N4084" s="28"/>
      <c r="O4084" s="28"/>
      <c r="T4084" s="28"/>
      <c r="U4084" s="61"/>
      <c r="V4084" s="3"/>
      <c r="W4084" s="3"/>
    </row>
    <row r="4085" spans="1:23" ht="35.1" customHeight="1" x14ac:dyDescent="0.25">
      <c r="A4085" s="27"/>
      <c r="B4085" s="27"/>
      <c r="C4085" s="3"/>
      <c r="D4085" s="4"/>
      <c r="E4085" s="28"/>
      <c r="F4085" s="28"/>
      <c r="G4085" s="28"/>
      <c r="H4085" s="28"/>
      <c r="I4085" s="28"/>
      <c r="J4085" s="28"/>
      <c r="K4085" s="28"/>
      <c r="L4085" s="28"/>
      <c r="M4085" s="28"/>
      <c r="N4085" s="28"/>
      <c r="O4085" s="28"/>
      <c r="T4085" s="28"/>
      <c r="U4085" s="61"/>
      <c r="V4085" s="3"/>
      <c r="W4085" s="3"/>
    </row>
    <row r="4086" spans="1:23" ht="35.1" customHeight="1" x14ac:dyDescent="0.25">
      <c r="A4086" s="27"/>
      <c r="B4086" s="27"/>
      <c r="C4086" s="3"/>
      <c r="D4086" s="4"/>
      <c r="E4086" s="28"/>
      <c r="F4086" s="28"/>
      <c r="G4086" s="28"/>
      <c r="H4086" s="28"/>
      <c r="I4086" s="28"/>
      <c r="J4086" s="28"/>
      <c r="K4086" s="28"/>
      <c r="L4086" s="28"/>
      <c r="M4086" s="28"/>
      <c r="N4086" s="28"/>
      <c r="O4086" s="28"/>
      <c r="T4086" s="28"/>
      <c r="U4086" s="61"/>
      <c r="V4086" s="3"/>
      <c r="W4086" s="3"/>
    </row>
    <row r="4087" spans="1:23" ht="35.1" customHeight="1" x14ac:dyDescent="0.25">
      <c r="A4087" s="27"/>
      <c r="B4087" s="27"/>
      <c r="C4087" s="3"/>
      <c r="D4087" s="4"/>
      <c r="E4087" s="28"/>
      <c r="F4087" s="28"/>
      <c r="G4087" s="28"/>
      <c r="H4087" s="28"/>
      <c r="I4087" s="28"/>
      <c r="J4087" s="28"/>
      <c r="K4087" s="28"/>
      <c r="L4087" s="28"/>
      <c r="M4087" s="28"/>
      <c r="N4087" s="28"/>
      <c r="O4087" s="28"/>
      <c r="T4087" s="28"/>
      <c r="U4087" s="61"/>
      <c r="V4087" s="3"/>
      <c r="W4087" s="3"/>
    </row>
    <row r="4088" spans="1:23" ht="35.1" customHeight="1" x14ac:dyDescent="0.25">
      <c r="A4088" s="27"/>
      <c r="B4088" s="27"/>
      <c r="C4088" s="3"/>
      <c r="D4088" s="4"/>
      <c r="E4088" s="28"/>
      <c r="F4088" s="28"/>
      <c r="G4088" s="28"/>
      <c r="H4088" s="28"/>
      <c r="I4088" s="28"/>
      <c r="J4088" s="28"/>
      <c r="K4088" s="28"/>
      <c r="L4088" s="28"/>
      <c r="M4088" s="28"/>
      <c r="N4088" s="28"/>
      <c r="O4088" s="28"/>
      <c r="T4088" s="28"/>
      <c r="U4088" s="61"/>
      <c r="V4088" s="3"/>
      <c r="W4088" s="3"/>
    </row>
    <row r="4089" spans="1:23" ht="35.1" customHeight="1" x14ac:dyDescent="0.25">
      <c r="A4089" s="27"/>
      <c r="B4089" s="27"/>
      <c r="C4089" s="3"/>
      <c r="D4089" s="4"/>
      <c r="E4089" s="28"/>
      <c r="F4089" s="28"/>
      <c r="G4089" s="28"/>
      <c r="H4089" s="28"/>
      <c r="I4089" s="28"/>
      <c r="J4089" s="28"/>
      <c r="K4089" s="28"/>
      <c r="L4089" s="28"/>
      <c r="M4089" s="28"/>
      <c r="N4089" s="28"/>
      <c r="O4089" s="28"/>
      <c r="T4089" s="28"/>
      <c r="U4089" s="61"/>
      <c r="V4089" s="3"/>
      <c r="W4089" s="3"/>
    </row>
    <row r="4090" spans="1:23" ht="35.1" customHeight="1" x14ac:dyDescent="0.25">
      <c r="A4090" s="27"/>
      <c r="B4090" s="27"/>
      <c r="C4090" s="3"/>
      <c r="D4090" s="4"/>
      <c r="E4090" s="28"/>
      <c r="F4090" s="28"/>
      <c r="G4090" s="28"/>
      <c r="H4090" s="28"/>
      <c r="I4090" s="28"/>
      <c r="J4090" s="28"/>
      <c r="K4090" s="28"/>
      <c r="L4090" s="28"/>
      <c r="M4090" s="28"/>
      <c r="N4090" s="28"/>
      <c r="O4090" s="28"/>
      <c r="T4090" s="28"/>
      <c r="U4090" s="61"/>
      <c r="V4090" s="3"/>
      <c r="W4090" s="3"/>
    </row>
    <row r="4091" spans="1:23" ht="35.1" customHeight="1" x14ac:dyDescent="0.25">
      <c r="A4091" s="27"/>
      <c r="B4091" s="27"/>
      <c r="C4091" s="3"/>
      <c r="D4091" s="4"/>
      <c r="E4091" s="28"/>
      <c r="F4091" s="28"/>
      <c r="G4091" s="28"/>
      <c r="H4091" s="28"/>
      <c r="I4091" s="28"/>
      <c r="J4091" s="28"/>
      <c r="K4091" s="28"/>
      <c r="L4091" s="28"/>
      <c r="M4091" s="28"/>
      <c r="N4091" s="28"/>
      <c r="O4091" s="28"/>
      <c r="T4091" s="28"/>
      <c r="U4091" s="61"/>
      <c r="V4091" s="3"/>
      <c r="W4091" s="3"/>
    </row>
    <row r="4092" spans="1:23" ht="35.1" customHeight="1" x14ac:dyDescent="0.25">
      <c r="A4092" s="27"/>
      <c r="B4092" s="27"/>
      <c r="C4092" s="3"/>
      <c r="D4092" s="4"/>
      <c r="E4092" s="28"/>
      <c r="F4092" s="28"/>
      <c r="G4092" s="28"/>
      <c r="H4092" s="28"/>
      <c r="I4092" s="28"/>
      <c r="J4092" s="28"/>
      <c r="K4092" s="28"/>
      <c r="L4092" s="28"/>
      <c r="M4092" s="28"/>
      <c r="N4092" s="28"/>
      <c r="O4092" s="28"/>
      <c r="T4092" s="28"/>
      <c r="U4092" s="61"/>
      <c r="V4092" s="3"/>
      <c r="W4092" s="3"/>
    </row>
    <row r="4093" spans="1:23" ht="35.1" customHeight="1" x14ac:dyDescent="0.25">
      <c r="A4093" s="27"/>
      <c r="B4093" s="27"/>
      <c r="C4093" s="3"/>
      <c r="D4093" s="4"/>
      <c r="E4093" s="28"/>
      <c r="F4093" s="28"/>
      <c r="G4093" s="28"/>
      <c r="H4093" s="28"/>
      <c r="I4093" s="28"/>
      <c r="J4093" s="28"/>
      <c r="K4093" s="28"/>
      <c r="L4093" s="28"/>
      <c r="M4093" s="28"/>
      <c r="N4093" s="28"/>
      <c r="O4093" s="28"/>
      <c r="T4093" s="28"/>
      <c r="U4093" s="61"/>
      <c r="V4093" s="3"/>
      <c r="W4093" s="3"/>
    </row>
    <row r="4094" spans="1:23" ht="35.1" customHeight="1" x14ac:dyDescent="0.25">
      <c r="A4094" s="27"/>
      <c r="B4094" s="27"/>
      <c r="C4094" s="3"/>
      <c r="D4094" s="4"/>
      <c r="E4094" s="28"/>
      <c r="F4094" s="28"/>
      <c r="G4094" s="28"/>
      <c r="H4094" s="28"/>
      <c r="I4094" s="28"/>
      <c r="J4094" s="28"/>
      <c r="K4094" s="28"/>
      <c r="L4094" s="28"/>
      <c r="M4094" s="28"/>
      <c r="N4094" s="28"/>
      <c r="O4094" s="28"/>
      <c r="T4094" s="28"/>
      <c r="U4094" s="61"/>
      <c r="V4094" s="3"/>
      <c r="W4094" s="3"/>
    </row>
    <row r="4095" spans="1:23" ht="35.1" customHeight="1" x14ac:dyDescent="0.25">
      <c r="A4095" s="27"/>
      <c r="B4095" s="27"/>
      <c r="C4095" s="3"/>
      <c r="D4095" s="4"/>
      <c r="E4095" s="28"/>
      <c r="F4095" s="28"/>
      <c r="G4095" s="28"/>
      <c r="H4095" s="28"/>
      <c r="I4095" s="28"/>
      <c r="J4095" s="28"/>
      <c r="K4095" s="28"/>
      <c r="L4095" s="28"/>
      <c r="M4095" s="28"/>
      <c r="N4095" s="28"/>
      <c r="O4095" s="28"/>
      <c r="T4095" s="28"/>
      <c r="U4095" s="61"/>
      <c r="V4095" s="3"/>
      <c r="W4095" s="3"/>
    </row>
    <row r="4096" spans="1:23" ht="35.1" customHeight="1" x14ac:dyDescent="0.25">
      <c r="A4096" s="27"/>
      <c r="B4096" s="27"/>
      <c r="C4096" s="3"/>
      <c r="D4096" s="4"/>
      <c r="E4096" s="28"/>
      <c r="F4096" s="28"/>
      <c r="G4096" s="28"/>
      <c r="H4096" s="28"/>
      <c r="I4096" s="28"/>
      <c r="J4096" s="28"/>
      <c r="K4096" s="28"/>
      <c r="L4096" s="28"/>
      <c r="M4096" s="28"/>
      <c r="N4096" s="28"/>
      <c r="O4096" s="28"/>
      <c r="T4096" s="28"/>
      <c r="U4096" s="61"/>
      <c r="V4096" s="3"/>
      <c r="W4096" s="3"/>
    </row>
    <row r="4097" spans="1:23" ht="35.1" customHeight="1" x14ac:dyDescent="0.25">
      <c r="A4097" s="27"/>
      <c r="B4097" s="27"/>
      <c r="C4097" s="3"/>
      <c r="D4097" s="4"/>
      <c r="E4097" s="28"/>
      <c r="F4097" s="28"/>
      <c r="G4097" s="28"/>
      <c r="H4097" s="28"/>
      <c r="I4097" s="28"/>
      <c r="J4097" s="28"/>
      <c r="K4097" s="28"/>
      <c r="L4097" s="28"/>
      <c r="M4097" s="28"/>
      <c r="N4097" s="28"/>
      <c r="O4097" s="28"/>
      <c r="T4097" s="28"/>
      <c r="U4097" s="61"/>
      <c r="V4097" s="3"/>
      <c r="W4097" s="3"/>
    </row>
    <row r="4098" spans="1:23" ht="35.1" customHeight="1" x14ac:dyDescent="0.25">
      <c r="A4098" s="27"/>
      <c r="B4098" s="27"/>
      <c r="C4098" s="3"/>
      <c r="D4098" s="4"/>
      <c r="E4098" s="28"/>
      <c r="F4098" s="28"/>
      <c r="G4098" s="28"/>
      <c r="H4098" s="28"/>
      <c r="I4098" s="28"/>
      <c r="J4098" s="28"/>
      <c r="K4098" s="28"/>
      <c r="L4098" s="28"/>
      <c r="M4098" s="28"/>
      <c r="N4098" s="28"/>
      <c r="O4098" s="28"/>
      <c r="T4098" s="28"/>
      <c r="U4098" s="61"/>
      <c r="V4098" s="3"/>
      <c r="W4098" s="3"/>
    </row>
    <row r="4099" spans="1:23" ht="35.1" customHeight="1" x14ac:dyDescent="0.25">
      <c r="A4099" s="27"/>
      <c r="B4099" s="27"/>
      <c r="C4099" s="3"/>
      <c r="D4099" s="4"/>
      <c r="E4099" s="28"/>
      <c r="F4099" s="28"/>
      <c r="G4099" s="28"/>
      <c r="H4099" s="28"/>
      <c r="I4099" s="28"/>
      <c r="J4099" s="28"/>
      <c r="K4099" s="28"/>
      <c r="L4099" s="28"/>
      <c r="M4099" s="28"/>
      <c r="N4099" s="28"/>
      <c r="O4099" s="28"/>
      <c r="T4099" s="28"/>
      <c r="U4099" s="61"/>
      <c r="V4099" s="3"/>
      <c r="W4099" s="3"/>
    </row>
    <row r="4100" spans="1:23" ht="35.1" customHeight="1" x14ac:dyDescent="0.25">
      <c r="A4100" s="27"/>
      <c r="B4100" s="27"/>
      <c r="C4100" s="3"/>
      <c r="D4100" s="4"/>
      <c r="E4100" s="28"/>
      <c r="F4100" s="28"/>
      <c r="G4100" s="28"/>
      <c r="H4100" s="28"/>
      <c r="I4100" s="28"/>
      <c r="J4100" s="28"/>
      <c r="K4100" s="28"/>
      <c r="L4100" s="28"/>
      <c r="M4100" s="28"/>
      <c r="N4100" s="28"/>
      <c r="O4100" s="28"/>
      <c r="T4100" s="28"/>
      <c r="U4100" s="61"/>
      <c r="V4100" s="3"/>
      <c r="W4100" s="3"/>
    </row>
    <row r="4101" spans="1:23" ht="35.1" customHeight="1" x14ac:dyDescent="0.25">
      <c r="A4101" s="27"/>
      <c r="B4101" s="27"/>
      <c r="C4101" s="3"/>
      <c r="D4101" s="4"/>
      <c r="E4101" s="28"/>
      <c r="F4101" s="28"/>
      <c r="G4101" s="28"/>
      <c r="H4101" s="28"/>
      <c r="I4101" s="28"/>
      <c r="J4101" s="28"/>
      <c r="K4101" s="28"/>
      <c r="L4101" s="28"/>
      <c r="M4101" s="28"/>
      <c r="N4101" s="28"/>
      <c r="O4101" s="28"/>
      <c r="T4101" s="28"/>
      <c r="U4101" s="61"/>
      <c r="V4101" s="3"/>
      <c r="W4101" s="3"/>
    </row>
    <row r="4102" spans="1:23" ht="35.1" customHeight="1" x14ac:dyDescent="0.25">
      <c r="A4102" s="27"/>
      <c r="B4102" s="27"/>
      <c r="C4102" s="3"/>
      <c r="D4102" s="4"/>
      <c r="E4102" s="28"/>
      <c r="F4102" s="28"/>
      <c r="G4102" s="28"/>
      <c r="H4102" s="28"/>
      <c r="I4102" s="28"/>
      <c r="J4102" s="28"/>
      <c r="K4102" s="28"/>
      <c r="L4102" s="28"/>
      <c r="M4102" s="28"/>
      <c r="N4102" s="28"/>
      <c r="O4102" s="28"/>
      <c r="T4102" s="28"/>
      <c r="U4102" s="61"/>
      <c r="V4102" s="3"/>
      <c r="W4102" s="3"/>
    </row>
    <row r="4103" spans="1:23" ht="35.1" customHeight="1" x14ac:dyDescent="0.25">
      <c r="A4103" s="27"/>
      <c r="B4103" s="27"/>
      <c r="C4103" s="3"/>
      <c r="D4103" s="4"/>
      <c r="E4103" s="28"/>
      <c r="F4103" s="28"/>
      <c r="G4103" s="28"/>
      <c r="H4103" s="28"/>
      <c r="I4103" s="28"/>
      <c r="J4103" s="28"/>
      <c r="K4103" s="28"/>
      <c r="L4103" s="28"/>
      <c r="M4103" s="28"/>
      <c r="N4103" s="28"/>
      <c r="O4103" s="28"/>
      <c r="T4103" s="28"/>
      <c r="U4103" s="61"/>
      <c r="V4103" s="3"/>
      <c r="W4103" s="3"/>
    </row>
    <row r="4104" spans="1:23" ht="35.1" customHeight="1" x14ac:dyDescent="0.25">
      <c r="A4104" s="27"/>
      <c r="B4104" s="27"/>
      <c r="C4104" s="3"/>
      <c r="D4104" s="4"/>
      <c r="E4104" s="28"/>
      <c r="F4104" s="28"/>
      <c r="G4104" s="28"/>
      <c r="H4104" s="28"/>
      <c r="I4104" s="28"/>
      <c r="J4104" s="28"/>
      <c r="K4104" s="28"/>
      <c r="L4104" s="28"/>
      <c r="M4104" s="28"/>
      <c r="N4104" s="28"/>
      <c r="O4104" s="28"/>
      <c r="T4104" s="28"/>
      <c r="U4104" s="61"/>
      <c r="V4104" s="3"/>
      <c r="W4104" s="3"/>
    </row>
    <row r="4105" spans="1:23" ht="35.1" customHeight="1" x14ac:dyDescent="0.25">
      <c r="A4105" s="27"/>
      <c r="B4105" s="27"/>
      <c r="C4105" s="3"/>
      <c r="D4105" s="4"/>
      <c r="E4105" s="28"/>
      <c r="F4105" s="28"/>
      <c r="G4105" s="28"/>
      <c r="H4105" s="28"/>
      <c r="I4105" s="28"/>
      <c r="J4105" s="28"/>
      <c r="K4105" s="28"/>
      <c r="L4105" s="28"/>
      <c r="M4105" s="28"/>
      <c r="N4105" s="28"/>
      <c r="O4105" s="28"/>
      <c r="T4105" s="28"/>
      <c r="U4105" s="61"/>
      <c r="V4105" s="3"/>
      <c r="W4105" s="3"/>
    </row>
    <row r="4106" spans="1:23" ht="35.1" customHeight="1" x14ac:dyDescent="0.25">
      <c r="A4106" s="27"/>
      <c r="B4106" s="27"/>
      <c r="C4106" s="3"/>
      <c r="D4106" s="4"/>
      <c r="E4106" s="28"/>
      <c r="F4106" s="28"/>
      <c r="G4106" s="28"/>
      <c r="H4106" s="28"/>
      <c r="I4106" s="28"/>
      <c r="J4106" s="28"/>
      <c r="K4106" s="28"/>
      <c r="L4106" s="28"/>
      <c r="M4106" s="28"/>
      <c r="N4106" s="28"/>
      <c r="O4106" s="28"/>
      <c r="T4106" s="28"/>
      <c r="U4106" s="61"/>
      <c r="V4106" s="3"/>
      <c r="W4106" s="3"/>
    </row>
    <row r="4107" spans="1:23" ht="35.1" customHeight="1" x14ac:dyDescent="0.25">
      <c r="A4107" s="27"/>
      <c r="B4107" s="27"/>
      <c r="C4107" s="3"/>
      <c r="D4107" s="4"/>
      <c r="E4107" s="28"/>
      <c r="F4107" s="28"/>
      <c r="G4107" s="28"/>
      <c r="H4107" s="28"/>
      <c r="I4107" s="28"/>
      <c r="J4107" s="28"/>
      <c r="K4107" s="28"/>
      <c r="L4107" s="28"/>
      <c r="M4107" s="28"/>
      <c r="N4107" s="28"/>
      <c r="O4107" s="28"/>
      <c r="T4107" s="28"/>
      <c r="U4107" s="61"/>
      <c r="V4107" s="3"/>
      <c r="W4107" s="3"/>
    </row>
    <row r="4108" spans="1:23" ht="35.1" customHeight="1" x14ac:dyDescent="0.25">
      <c r="A4108" s="27"/>
      <c r="B4108" s="27"/>
      <c r="C4108" s="3"/>
      <c r="D4108" s="4"/>
      <c r="E4108" s="28"/>
      <c r="F4108" s="28"/>
      <c r="G4108" s="28"/>
      <c r="H4108" s="28"/>
      <c r="I4108" s="28"/>
      <c r="J4108" s="28"/>
      <c r="K4108" s="28"/>
      <c r="L4108" s="28"/>
      <c r="M4108" s="28"/>
      <c r="N4108" s="28"/>
      <c r="O4108" s="28"/>
      <c r="T4108" s="28"/>
      <c r="U4108" s="61"/>
      <c r="V4108" s="3"/>
      <c r="W4108" s="3"/>
    </row>
    <row r="4109" spans="1:23" ht="35.1" customHeight="1" x14ac:dyDescent="0.25">
      <c r="A4109" s="27"/>
      <c r="B4109" s="27"/>
      <c r="C4109" s="3"/>
      <c r="D4109" s="4"/>
      <c r="E4109" s="28"/>
      <c r="F4109" s="28"/>
      <c r="G4109" s="28"/>
      <c r="H4109" s="28"/>
      <c r="I4109" s="28"/>
      <c r="J4109" s="28"/>
      <c r="K4109" s="28"/>
      <c r="L4109" s="28"/>
      <c r="M4109" s="28"/>
      <c r="N4109" s="28"/>
      <c r="O4109" s="28"/>
      <c r="T4109" s="28"/>
      <c r="U4109" s="61"/>
      <c r="V4109" s="3"/>
      <c r="W4109" s="3"/>
    </row>
    <row r="4110" spans="1:23" ht="35.1" customHeight="1" x14ac:dyDescent="0.25">
      <c r="A4110" s="27"/>
      <c r="B4110" s="27"/>
      <c r="C4110" s="3"/>
      <c r="D4110" s="4"/>
      <c r="E4110" s="28"/>
      <c r="F4110" s="28"/>
      <c r="G4110" s="28"/>
      <c r="H4110" s="28"/>
      <c r="I4110" s="28"/>
      <c r="J4110" s="28"/>
      <c r="K4110" s="28"/>
      <c r="L4110" s="28"/>
      <c r="M4110" s="28"/>
      <c r="N4110" s="28"/>
      <c r="O4110" s="28"/>
      <c r="T4110" s="28"/>
      <c r="U4110" s="61"/>
      <c r="V4110" s="3"/>
      <c r="W4110" s="3"/>
    </row>
    <row r="4111" spans="1:23" ht="35.1" customHeight="1" x14ac:dyDescent="0.25">
      <c r="A4111" s="27"/>
      <c r="B4111" s="27"/>
      <c r="C4111" s="3"/>
      <c r="D4111" s="4"/>
      <c r="E4111" s="28"/>
      <c r="F4111" s="28"/>
      <c r="G4111" s="28"/>
      <c r="H4111" s="28"/>
      <c r="I4111" s="28"/>
      <c r="J4111" s="28"/>
      <c r="K4111" s="28"/>
      <c r="L4111" s="28"/>
      <c r="M4111" s="28"/>
      <c r="N4111" s="28"/>
      <c r="O4111" s="28"/>
      <c r="T4111" s="28"/>
      <c r="U4111" s="61"/>
      <c r="V4111" s="3"/>
      <c r="W4111" s="3"/>
    </row>
    <row r="4112" spans="1:23" ht="35.1" customHeight="1" x14ac:dyDescent="0.25">
      <c r="A4112" s="27"/>
      <c r="B4112" s="27"/>
      <c r="C4112" s="3"/>
      <c r="D4112" s="4"/>
      <c r="E4112" s="28"/>
      <c r="F4112" s="28"/>
      <c r="G4112" s="28"/>
      <c r="H4112" s="28"/>
      <c r="I4112" s="28"/>
      <c r="J4112" s="28"/>
      <c r="K4112" s="28"/>
      <c r="L4112" s="28"/>
      <c r="M4112" s="28"/>
      <c r="N4112" s="28"/>
      <c r="O4112" s="28"/>
      <c r="T4112" s="28"/>
      <c r="U4112" s="61"/>
      <c r="V4112" s="3"/>
      <c r="W4112" s="3"/>
    </row>
    <row r="4113" spans="1:23" ht="35.1" customHeight="1" x14ac:dyDescent="0.25">
      <c r="A4113" s="27"/>
      <c r="B4113" s="27"/>
      <c r="C4113" s="3"/>
      <c r="D4113" s="4"/>
      <c r="E4113" s="28"/>
      <c r="F4113" s="28"/>
      <c r="G4113" s="28"/>
      <c r="H4113" s="28"/>
      <c r="I4113" s="28"/>
      <c r="J4113" s="28"/>
      <c r="K4113" s="28"/>
      <c r="L4113" s="28"/>
      <c r="M4113" s="28"/>
      <c r="N4113" s="28"/>
      <c r="O4113" s="28"/>
      <c r="T4113" s="28"/>
      <c r="U4113" s="61"/>
      <c r="V4113" s="3"/>
      <c r="W4113" s="3"/>
    </row>
    <row r="4114" spans="1:23" ht="35.1" customHeight="1" x14ac:dyDescent="0.25">
      <c r="A4114" s="27"/>
      <c r="B4114" s="27"/>
      <c r="C4114" s="3"/>
      <c r="D4114" s="4"/>
      <c r="E4114" s="28"/>
      <c r="F4114" s="28"/>
      <c r="G4114" s="28"/>
      <c r="H4114" s="28"/>
      <c r="I4114" s="28"/>
      <c r="J4114" s="28"/>
      <c r="K4114" s="28"/>
      <c r="L4114" s="28"/>
      <c r="M4114" s="28"/>
      <c r="N4114" s="28"/>
      <c r="O4114" s="28"/>
      <c r="T4114" s="28"/>
      <c r="U4114" s="61"/>
      <c r="V4114" s="3"/>
      <c r="W4114" s="3"/>
    </row>
    <row r="4115" spans="1:23" ht="35.1" customHeight="1" x14ac:dyDescent="0.25">
      <c r="A4115" s="27"/>
      <c r="B4115" s="27"/>
      <c r="C4115" s="3"/>
      <c r="D4115" s="4"/>
      <c r="E4115" s="28"/>
      <c r="F4115" s="28"/>
      <c r="G4115" s="28"/>
      <c r="H4115" s="28"/>
      <c r="I4115" s="28"/>
      <c r="J4115" s="28"/>
      <c r="K4115" s="28"/>
      <c r="L4115" s="28"/>
      <c r="M4115" s="28"/>
      <c r="N4115" s="28"/>
      <c r="O4115" s="28"/>
      <c r="T4115" s="28"/>
      <c r="U4115" s="61"/>
      <c r="V4115" s="3"/>
      <c r="W4115" s="3"/>
    </row>
    <row r="4116" spans="1:23" ht="35.1" customHeight="1" x14ac:dyDescent="0.25">
      <c r="A4116" s="27"/>
      <c r="B4116" s="27"/>
      <c r="C4116" s="3"/>
      <c r="D4116" s="4"/>
      <c r="E4116" s="28"/>
      <c r="F4116" s="28"/>
      <c r="G4116" s="28"/>
      <c r="H4116" s="28"/>
      <c r="I4116" s="28"/>
      <c r="J4116" s="28"/>
      <c r="K4116" s="28"/>
      <c r="L4116" s="28"/>
      <c r="M4116" s="28"/>
      <c r="N4116" s="28"/>
      <c r="O4116" s="28"/>
      <c r="T4116" s="28"/>
      <c r="U4116" s="61"/>
      <c r="V4116" s="3"/>
      <c r="W4116" s="3"/>
    </row>
    <row r="4117" spans="1:23" ht="35.1" customHeight="1" x14ac:dyDescent="0.25">
      <c r="A4117" s="27"/>
      <c r="B4117" s="27"/>
      <c r="C4117" s="3"/>
      <c r="D4117" s="4"/>
      <c r="E4117" s="28"/>
      <c r="F4117" s="28"/>
      <c r="G4117" s="28"/>
      <c r="H4117" s="28"/>
      <c r="I4117" s="28"/>
      <c r="J4117" s="28"/>
      <c r="K4117" s="28"/>
      <c r="L4117" s="28"/>
      <c r="M4117" s="28"/>
      <c r="N4117" s="28"/>
      <c r="O4117" s="28"/>
      <c r="T4117" s="28"/>
      <c r="U4117" s="61"/>
      <c r="V4117" s="3"/>
      <c r="W4117" s="3"/>
    </row>
    <row r="4118" spans="1:23" ht="35.1" customHeight="1" x14ac:dyDescent="0.25">
      <c r="A4118" s="27"/>
      <c r="B4118" s="27"/>
      <c r="C4118" s="3"/>
      <c r="D4118" s="4"/>
      <c r="E4118" s="28"/>
      <c r="F4118" s="28"/>
      <c r="G4118" s="28"/>
      <c r="H4118" s="28"/>
      <c r="I4118" s="28"/>
      <c r="J4118" s="28"/>
      <c r="K4118" s="28"/>
      <c r="L4118" s="28"/>
      <c r="M4118" s="28"/>
      <c r="N4118" s="28"/>
      <c r="O4118" s="28"/>
      <c r="T4118" s="28"/>
      <c r="U4118" s="61"/>
      <c r="V4118" s="3"/>
      <c r="W4118" s="3"/>
    </row>
    <row r="4119" spans="1:23" ht="35.1" customHeight="1" x14ac:dyDescent="0.25">
      <c r="A4119" s="27"/>
      <c r="B4119" s="27"/>
      <c r="C4119" s="3"/>
      <c r="D4119" s="4"/>
      <c r="E4119" s="28"/>
      <c r="F4119" s="28"/>
      <c r="G4119" s="28"/>
      <c r="H4119" s="28"/>
      <c r="I4119" s="28"/>
      <c r="J4119" s="28"/>
      <c r="K4119" s="28"/>
      <c r="L4119" s="28"/>
      <c r="M4119" s="28"/>
      <c r="N4119" s="28"/>
      <c r="O4119" s="28"/>
      <c r="T4119" s="28"/>
      <c r="U4119" s="61"/>
      <c r="V4119" s="3"/>
      <c r="W4119" s="3"/>
    </row>
    <row r="4120" spans="1:23" ht="35.1" customHeight="1" x14ac:dyDescent="0.25">
      <c r="A4120" s="27"/>
      <c r="B4120" s="27"/>
      <c r="C4120" s="3"/>
      <c r="D4120" s="4"/>
      <c r="E4120" s="28"/>
      <c r="F4120" s="28"/>
      <c r="G4120" s="28"/>
      <c r="H4120" s="28"/>
      <c r="I4120" s="28"/>
      <c r="J4120" s="28"/>
      <c r="K4120" s="28"/>
      <c r="L4120" s="28"/>
      <c r="M4120" s="28"/>
      <c r="N4120" s="28"/>
      <c r="O4120" s="28"/>
      <c r="T4120" s="28"/>
      <c r="U4120" s="61"/>
      <c r="V4120" s="3"/>
      <c r="W4120" s="3"/>
    </row>
    <row r="4121" spans="1:23" ht="35.1" customHeight="1" x14ac:dyDescent="0.25">
      <c r="A4121" s="27"/>
      <c r="B4121" s="27"/>
      <c r="C4121" s="3"/>
      <c r="D4121" s="4"/>
      <c r="E4121" s="28"/>
      <c r="F4121" s="28"/>
      <c r="G4121" s="28"/>
      <c r="H4121" s="28"/>
      <c r="I4121" s="28"/>
      <c r="J4121" s="28"/>
      <c r="K4121" s="28"/>
      <c r="L4121" s="28"/>
      <c r="M4121" s="28"/>
      <c r="N4121" s="28"/>
      <c r="O4121" s="28"/>
      <c r="T4121" s="28"/>
      <c r="U4121" s="61"/>
      <c r="V4121" s="3"/>
      <c r="W4121" s="3"/>
    </row>
    <row r="4122" spans="1:23" ht="35.1" customHeight="1" x14ac:dyDescent="0.25">
      <c r="A4122" s="27"/>
      <c r="B4122" s="27"/>
      <c r="C4122" s="3"/>
      <c r="D4122" s="4"/>
      <c r="E4122" s="28"/>
      <c r="F4122" s="28"/>
      <c r="G4122" s="28"/>
      <c r="H4122" s="28"/>
      <c r="I4122" s="28"/>
      <c r="J4122" s="28"/>
      <c r="K4122" s="28"/>
      <c r="L4122" s="28"/>
      <c r="M4122" s="28"/>
      <c r="N4122" s="28"/>
      <c r="O4122" s="28"/>
      <c r="T4122" s="28"/>
      <c r="U4122" s="61"/>
      <c r="V4122" s="3"/>
      <c r="W4122" s="3"/>
    </row>
    <row r="4123" spans="1:23" ht="35.1" customHeight="1" x14ac:dyDescent="0.25">
      <c r="A4123" s="27"/>
      <c r="B4123" s="27"/>
      <c r="C4123" s="3"/>
      <c r="D4123" s="4"/>
      <c r="E4123" s="28"/>
      <c r="F4123" s="28"/>
      <c r="G4123" s="28"/>
      <c r="H4123" s="28"/>
      <c r="I4123" s="28"/>
      <c r="J4123" s="28"/>
      <c r="K4123" s="28"/>
      <c r="L4123" s="28"/>
      <c r="M4123" s="28"/>
      <c r="N4123" s="28"/>
      <c r="O4123" s="28"/>
      <c r="T4123" s="28"/>
      <c r="U4123" s="61"/>
      <c r="V4123" s="3"/>
      <c r="W4123" s="3"/>
    </row>
    <row r="4124" spans="1:23" ht="35.1" customHeight="1" x14ac:dyDescent="0.25">
      <c r="A4124" s="27"/>
      <c r="B4124" s="27"/>
      <c r="C4124" s="3"/>
      <c r="D4124" s="4"/>
      <c r="E4124" s="28"/>
      <c r="F4124" s="28"/>
      <c r="G4124" s="28"/>
      <c r="H4124" s="28"/>
      <c r="I4124" s="28"/>
      <c r="J4124" s="28"/>
      <c r="K4124" s="28"/>
      <c r="L4124" s="28"/>
      <c r="M4124" s="28"/>
      <c r="N4124" s="28"/>
      <c r="O4124" s="28"/>
      <c r="T4124" s="28"/>
      <c r="U4124" s="61"/>
      <c r="V4124" s="3"/>
      <c r="W4124" s="3"/>
    </row>
    <row r="4125" spans="1:23" ht="35.1" customHeight="1" x14ac:dyDescent="0.25">
      <c r="A4125" s="27"/>
      <c r="B4125" s="27"/>
      <c r="C4125" s="3"/>
      <c r="D4125" s="4"/>
      <c r="E4125" s="28"/>
      <c r="F4125" s="28"/>
      <c r="G4125" s="28"/>
      <c r="H4125" s="28"/>
      <c r="I4125" s="28"/>
      <c r="J4125" s="28"/>
      <c r="K4125" s="28"/>
      <c r="L4125" s="28"/>
      <c r="M4125" s="28"/>
      <c r="N4125" s="28"/>
      <c r="O4125" s="28"/>
      <c r="T4125" s="28"/>
      <c r="U4125" s="61"/>
      <c r="V4125" s="3"/>
      <c r="W4125" s="3"/>
    </row>
    <row r="4126" spans="1:23" ht="35.1" customHeight="1" x14ac:dyDescent="0.25">
      <c r="A4126" s="27"/>
      <c r="B4126" s="27"/>
      <c r="C4126" s="3"/>
      <c r="D4126" s="4"/>
      <c r="E4126" s="28"/>
      <c r="F4126" s="28"/>
      <c r="G4126" s="28"/>
      <c r="H4126" s="28"/>
      <c r="I4126" s="28"/>
      <c r="J4126" s="28"/>
      <c r="K4126" s="28"/>
      <c r="L4126" s="28"/>
      <c r="M4126" s="28"/>
      <c r="N4126" s="28"/>
      <c r="O4126" s="28"/>
      <c r="T4126" s="28"/>
      <c r="U4126" s="61"/>
      <c r="V4126" s="3"/>
      <c r="W4126" s="3"/>
    </row>
    <row r="4127" spans="1:23" ht="35.1" customHeight="1" x14ac:dyDescent="0.25">
      <c r="A4127" s="27"/>
      <c r="B4127" s="27"/>
      <c r="C4127" s="3"/>
      <c r="D4127" s="4"/>
      <c r="E4127" s="28"/>
      <c r="F4127" s="28"/>
      <c r="G4127" s="28"/>
      <c r="H4127" s="28"/>
      <c r="I4127" s="28"/>
      <c r="J4127" s="28"/>
      <c r="K4127" s="28"/>
      <c r="L4127" s="28"/>
      <c r="M4127" s="28"/>
      <c r="N4127" s="28"/>
      <c r="O4127" s="28"/>
      <c r="T4127" s="28"/>
      <c r="U4127" s="61"/>
      <c r="V4127" s="3"/>
      <c r="W4127" s="3"/>
    </row>
    <row r="4128" spans="1:23" ht="35.1" customHeight="1" x14ac:dyDescent="0.25">
      <c r="A4128" s="27"/>
      <c r="B4128" s="27"/>
      <c r="C4128" s="3"/>
      <c r="D4128" s="4"/>
      <c r="E4128" s="28"/>
      <c r="F4128" s="28"/>
      <c r="G4128" s="28"/>
      <c r="H4128" s="28"/>
      <c r="I4128" s="28"/>
      <c r="J4128" s="28"/>
      <c r="K4128" s="28"/>
      <c r="L4128" s="28"/>
      <c r="M4128" s="28"/>
      <c r="N4128" s="28"/>
      <c r="O4128" s="28"/>
      <c r="T4128" s="28"/>
      <c r="U4128" s="61"/>
      <c r="V4128" s="3"/>
      <c r="W4128" s="3"/>
    </row>
    <row r="4129" spans="1:23" ht="35.1" customHeight="1" x14ac:dyDescent="0.25">
      <c r="A4129" s="27"/>
      <c r="B4129" s="27"/>
      <c r="C4129" s="3"/>
      <c r="D4129" s="4"/>
      <c r="E4129" s="28"/>
      <c r="F4129" s="28"/>
      <c r="G4129" s="28"/>
      <c r="H4129" s="28"/>
      <c r="I4129" s="28"/>
      <c r="J4129" s="28"/>
      <c r="K4129" s="28"/>
      <c r="L4129" s="28"/>
      <c r="M4129" s="28"/>
      <c r="N4129" s="28"/>
      <c r="O4129" s="28"/>
      <c r="T4129" s="28"/>
      <c r="U4129" s="61"/>
      <c r="V4129" s="3"/>
      <c r="W4129" s="3"/>
    </row>
    <row r="4130" spans="1:23" ht="35.1" customHeight="1" x14ac:dyDescent="0.25">
      <c r="A4130" s="27"/>
      <c r="B4130" s="27"/>
      <c r="C4130" s="3"/>
      <c r="D4130" s="4"/>
      <c r="E4130" s="28"/>
      <c r="F4130" s="28"/>
      <c r="G4130" s="28"/>
      <c r="H4130" s="28"/>
      <c r="I4130" s="28"/>
      <c r="J4130" s="28"/>
      <c r="K4130" s="28"/>
      <c r="L4130" s="28"/>
      <c r="M4130" s="28"/>
      <c r="N4130" s="28"/>
      <c r="O4130" s="28"/>
      <c r="T4130" s="28"/>
      <c r="U4130" s="61"/>
      <c r="V4130" s="3"/>
      <c r="W4130" s="3"/>
    </row>
    <row r="4131" spans="1:23" ht="35.1" customHeight="1" x14ac:dyDescent="0.25">
      <c r="A4131" s="27"/>
      <c r="B4131" s="27"/>
      <c r="C4131" s="3"/>
      <c r="D4131" s="4"/>
      <c r="E4131" s="28"/>
      <c r="F4131" s="28"/>
      <c r="G4131" s="28"/>
      <c r="H4131" s="28"/>
      <c r="I4131" s="28"/>
      <c r="J4131" s="28"/>
      <c r="K4131" s="28"/>
      <c r="L4131" s="28"/>
      <c r="M4131" s="28"/>
      <c r="N4131" s="28"/>
      <c r="O4131" s="28"/>
      <c r="T4131" s="28"/>
      <c r="U4131" s="61"/>
      <c r="V4131" s="3"/>
      <c r="W4131" s="3"/>
    </row>
    <row r="4132" spans="1:23" ht="35.1" customHeight="1" x14ac:dyDescent="0.25">
      <c r="A4132" s="27"/>
      <c r="B4132" s="27"/>
      <c r="C4132" s="3"/>
      <c r="D4132" s="4"/>
      <c r="E4132" s="28"/>
      <c r="F4132" s="28"/>
      <c r="G4132" s="28"/>
      <c r="H4132" s="28"/>
      <c r="I4132" s="28"/>
      <c r="J4132" s="28"/>
      <c r="K4132" s="28"/>
      <c r="L4132" s="28"/>
      <c r="M4132" s="28"/>
      <c r="N4132" s="28"/>
      <c r="O4132" s="28"/>
      <c r="T4132" s="28"/>
      <c r="U4132" s="61"/>
      <c r="V4132" s="3"/>
      <c r="W4132" s="3"/>
    </row>
    <row r="4133" spans="1:23" ht="35.1" customHeight="1" x14ac:dyDescent="0.25">
      <c r="A4133" s="27"/>
      <c r="B4133" s="27"/>
      <c r="C4133" s="3"/>
      <c r="D4133" s="4"/>
      <c r="E4133" s="28"/>
      <c r="F4133" s="28"/>
      <c r="G4133" s="28"/>
      <c r="H4133" s="28"/>
      <c r="I4133" s="28"/>
      <c r="J4133" s="28"/>
      <c r="K4133" s="28"/>
      <c r="L4133" s="28"/>
      <c r="M4133" s="28"/>
      <c r="N4133" s="28"/>
      <c r="O4133" s="28"/>
      <c r="T4133" s="28"/>
      <c r="U4133" s="61"/>
      <c r="V4133" s="3"/>
      <c r="W4133" s="3"/>
    </row>
    <row r="4134" spans="1:23" ht="35.1" customHeight="1" x14ac:dyDescent="0.25">
      <c r="A4134" s="27"/>
      <c r="B4134" s="27"/>
      <c r="C4134" s="3"/>
      <c r="D4134" s="4"/>
      <c r="E4134" s="28"/>
      <c r="F4134" s="28"/>
      <c r="G4134" s="28"/>
      <c r="H4134" s="28"/>
      <c r="I4134" s="28"/>
      <c r="J4134" s="28"/>
      <c r="K4134" s="28"/>
      <c r="L4134" s="28"/>
      <c r="M4134" s="28"/>
      <c r="N4134" s="28"/>
      <c r="O4134" s="28"/>
      <c r="T4134" s="28"/>
      <c r="U4134" s="61"/>
      <c r="V4134" s="3"/>
      <c r="W4134" s="3"/>
    </row>
    <row r="4135" spans="1:23" ht="35.1" customHeight="1" x14ac:dyDescent="0.25">
      <c r="A4135" s="27"/>
      <c r="B4135" s="27"/>
      <c r="C4135" s="3"/>
      <c r="D4135" s="4"/>
      <c r="E4135" s="28"/>
      <c r="F4135" s="28"/>
      <c r="G4135" s="28"/>
      <c r="H4135" s="28"/>
      <c r="I4135" s="28"/>
      <c r="J4135" s="28"/>
      <c r="K4135" s="28"/>
      <c r="L4135" s="28"/>
      <c r="M4135" s="28"/>
      <c r="N4135" s="28"/>
      <c r="O4135" s="28"/>
      <c r="T4135" s="28"/>
      <c r="U4135" s="61"/>
      <c r="V4135" s="3"/>
      <c r="W4135" s="3"/>
    </row>
    <row r="4136" spans="1:23" ht="35.1" customHeight="1" x14ac:dyDescent="0.25">
      <c r="A4136" s="27"/>
      <c r="B4136" s="27"/>
      <c r="C4136" s="3"/>
      <c r="D4136" s="4"/>
      <c r="E4136" s="28"/>
      <c r="F4136" s="28"/>
      <c r="G4136" s="28"/>
      <c r="H4136" s="28"/>
      <c r="I4136" s="28"/>
      <c r="J4136" s="28"/>
      <c r="K4136" s="28"/>
      <c r="L4136" s="28"/>
      <c r="M4136" s="28"/>
      <c r="N4136" s="28"/>
      <c r="O4136" s="28"/>
      <c r="T4136" s="28"/>
      <c r="U4136" s="61"/>
      <c r="V4136" s="3"/>
      <c r="W4136" s="3"/>
    </row>
    <row r="4137" spans="1:23" ht="35.1" customHeight="1" x14ac:dyDescent="0.25">
      <c r="A4137" s="27"/>
      <c r="B4137" s="27"/>
      <c r="C4137" s="3"/>
      <c r="D4137" s="4"/>
      <c r="E4137" s="28"/>
      <c r="F4137" s="28"/>
      <c r="G4137" s="28"/>
      <c r="H4137" s="28"/>
      <c r="I4137" s="28"/>
      <c r="J4137" s="28"/>
      <c r="K4137" s="28"/>
      <c r="L4137" s="28"/>
      <c r="M4137" s="28"/>
      <c r="N4137" s="28"/>
      <c r="O4137" s="28"/>
      <c r="T4137" s="28"/>
      <c r="U4137" s="61"/>
      <c r="V4137" s="3"/>
      <c r="W4137" s="3"/>
    </row>
    <row r="4138" spans="1:23" ht="35.1" customHeight="1" x14ac:dyDescent="0.25">
      <c r="A4138" s="27"/>
      <c r="B4138" s="27"/>
      <c r="C4138" s="3"/>
      <c r="D4138" s="4"/>
      <c r="E4138" s="28"/>
      <c r="F4138" s="28"/>
      <c r="G4138" s="28"/>
      <c r="H4138" s="28"/>
      <c r="I4138" s="28"/>
      <c r="J4138" s="28"/>
      <c r="K4138" s="28"/>
      <c r="L4138" s="28"/>
      <c r="M4138" s="28"/>
      <c r="N4138" s="28"/>
      <c r="O4138" s="28"/>
      <c r="T4138" s="28"/>
      <c r="U4138" s="61"/>
      <c r="V4138" s="3"/>
      <c r="W4138" s="3"/>
    </row>
    <row r="4139" spans="1:23" ht="35.1" customHeight="1" x14ac:dyDescent="0.25">
      <c r="A4139" s="27"/>
      <c r="B4139" s="27"/>
      <c r="C4139" s="3"/>
      <c r="D4139" s="4"/>
      <c r="E4139" s="28"/>
      <c r="F4139" s="28"/>
      <c r="G4139" s="28"/>
      <c r="H4139" s="28"/>
      <c r="I4139" s="28"/>
      <c r="J4139" s="28"/>
      <c r="K4139" s="28"/>
      <c r="L4139" s="28"/>
      <c r="M4139" s="28"/>
      <c r="N4139" s="28"/>
      <c r="O4139" s="28"/>
      <c r="T4139" s="28"/>
      <c r="U4139" s="61"/>
      <c r="V4139" s="3"/>
      <c r="W4139" s="3"/>
    </row>
    <row r="4140" spans="1:23" ht="35.1" customHeight="1" x14ac:dyDescent="0.25">
      <c r="A4140" s="27"/>
      <c r="B4140" s="27"/>
      <c r="C4140" s="3"/>
      <c r="D4140" s="4"/>
      <c r="E4140" s="28"/>
      <c r="F4140" s="28"/>
      <c r="G4140" s="28"/>
      <c r="H4140" s="28"/>
      <c r="I4140" s="28"/>
      <c r="J4140" s="28"/>
      <c r="K4140" s="28"/>
      <c r="L4140" s="28"/>
      <c r="M4140" s="28"/>
      <c r="N4140" s="28"/>
      <c r="O4140" s="28"/>
      <c r="T4140" s="28"/>
      <c r="U4140" s="61"/>
      <c r="V4140" s="3"/>
      <c r="W4140" s="3"/>
    </row>
    <row r="4141" spans="1:23" ht="35.1" customHeight="1" x14ac:dyDescent="0.25">
      <c r="A4141" s="27"/>
      <c r="B4141" s="27"/>
      <c r="C4141" s="3"/>
      <c r="D4141" s="4"/>
      <c r="E4141" s="28"/>
      <c r="F4141" s="28"/>
      <c r="G4141" s="28"/>
      <c r="H4141" s="28"/>
      <c r="I4141" s="28"/>
      <c r="J4141" s="28"/>
      <c r="K4141" s="28"/>
      <c r="L4141" s="28"/>
      <c r="M4141" s="28"/>
      <c r="N4141" s="28"/>
      <c r="O4141" s="28"/>
      <c r="T4141" s="28"/>
      <c r="U4141" s="61"/>
      <c r="V4141" s="3"/>
      <c r="W4141" s="3"/>
    </row>
    <row r="4142" spans="1:23" ht="35.1" customHeight="1" x14ac:dyDescent="0.25">
      <c r="A4142" s="27"/>
      <c r="B4142" s="27"/>
      <c r="C4142" s="3"/>
      <c r="D4142" s="4"/>
      <c r="E4142" s="28"/>
      <c r="F4142" s="28"/>
      <c r="G4142" s="28"/>
      <c r="H4142" s="28"/>
      <c r="I4142" s="28"/>
      <c r="J4142" s="28"/>
      <c r="K4142" s="28"/>
      <c r="L4142" s="28"/>
      <c r="M4142" s="28"/>
      <c r="N4142" s="28"/>
      <c r="O4142" s="28"/>
      <c r="T4142" s="28"/>
      <c r="U4142" s="61"/>
      <c r="V4142" s="3"/>
      <c r="W4142" s="3"/>
    </row>
    <row r="4143" spans="1:23" ht="35.1" customHeight="1" x14ac:dyDescent="0.25">
      <c r="A4143" s="27"/>
      <c r="B4143" s="27"/>
      <c r="C4143" s="3"/>
      <c r="D4143" s="4"/>
      <c r="E4143" s="28"/>
      <c r="F4143" s="28"/>
      <c r="G4143" s="28"/>
      <c r="H4143" s="28"/>
      <c r="I4143" s="28"/>
      <c r="J4143" s="28"/>
      <c r="K4143" s="28"/>
      <c r="L4143" s="28"/>
      <c r="M4143" s="28"/>
      <c r="N4143" s="28"/>
      <c r="O4143" s="28"/>
      <c r="T4143" s="28"/>
      <c r="U4143" s="61"/>
      <c r="V4143" s="3"/>
      <c r="W4143" s="3"/>
    </row>
    <row r="4144" spans="1:23" ht="35.1" customHeight="1" x14ac:dyDescent="0.25">
      <c r="A4144" s="27"/>
      <c r="B4144" s="27"/>
      <c r="C4144" s="3"/>
      <c r="D4144" s="4"/>
      <c r="E4144" s="28"/>
      <c r="F4144" s="28"/>
      <c r="G4144" s="28"/>
      <c r="H4144" s="28"/>
      <c r="I4144" s="28"/>
      <c r="J4144" s="28"/>
      <c r="K4144" s="28"/>
      <c r="L4144" s="28"/>
      <c r="M4144" s="28"/>
      <c r="N4144" s="28"/>
      <c r="O4144" s="28"/>
      <c r="T4144" s="28"/>
      <c r="U4144" s="61"/>
      <c r="V4144" s="3"/>
      <c r="W4144" s="3"/>
    </row>
    <row r="4145" spans="1:23" ht="35.1" customHeight="1" x14ac:dyDescent="0.25">
      <c r="A4145" s="27"/>
      <c r="B4145" s="27"/>
      <c r="C4145" s="3"/>
      <c r="D4145" s="4"/>
      <c r="E4145" s="28"/>
      <c r="F4145" s="28"/>
      <c r="G4145" s="28"/>
      <c r="H4145" s="28"/>
      <c r="I4145" s="28"/>
      <c r="J4145" s="28"/>
      <c r="K4145" s="28"/>
      <c r="L4145" s="28"/>
      <c r="M4145" s="28"/>
      <c r="N4145" s="28"/>
      <c r="O4145" s="28"/>
      <c r="T4145" s="28"/>
      <c r="U4145" s="61"/>
      <c r="V4145" s="3"/>
      <c r="W4145" s="3"/>
    </row>
    <row r="4146" spans="1:23" ht="35.1" customHeight="1" x14ac:dyDescent="0.25">
      <c r="A4146" s="27"/>
      <c r="B4146" s="27"/>
      <c r="C4146" s="3"/>
      <c r="D4146" s="4"/>
      <c r="E4146" s="28"/>
      <c r="F4146" s="28"/>
      <c r="G4146" s="28"/>
      <c r="H4146" s="28"/>
      <c r="I4146" s="28"/>
      <c r="J4146" s="28"/>
      <c r="K4146" s="28"/>
      <c r="L4146" s="28"/>
      <c r="M4146" s="28"/>
      <c r="N4146" s="28"/>
      <c r="O4146" s="28"/>
      <c r="T4146" s="28"/>
      <c r="U4146" s="61"/>
      <c r="V4146" s="3"/>
      <c r="W4146" s="3"/>
    </row>
    <row r="4147" spans="1:23" ht="35.1" customHeight="1" x14ac:dyDescent="0.25">
      <c r="A4147" s="27"/>
      <c r="B4147" s="27"/>
      <c r="C4147" s="3"/>
      <c r="D4147" s="4"/>
      <c r="E4147" s="28"/>
      <c r="F4147" s="28"/>
      <c r="G4147" s="28"/>
      <c r="H4147" s="28"/>
      <c r="I4147" s="28"/>
      <c r="J4147" s="28"/>
      <c r="K4147" s="28"/>
      <c r="L4147" s="28"/>
      <c r="M4147" s="28"/>
      <c r="N4147" s="28"/>
      <c r="O4147" s="28"/>
      <c r="T4147" s="28"/>
      <c r="U4147" s="61"/>
      <c r="V4147" s="3"/>
      <c r="W4147" s="3"/>
    </row>
    <row r="4148" spans="1:23" ht="35.1" customHeight="1" x14ac:dyDescent="0.25">
      <c r="A4148" s="27"/>
      <c r="B4148" s="27"/>
      <c r="C4148" s="3"/>
      <c r="D4148" s="4"/>
      <c r="E4148" s="28"/>
      <c r="F4148" s="28"/>
      <c r="G4148" s="28"/>
      <c r="H4148" s="28"/>
      <c r="I4148" s="28"/>
      <c r="J4148" s="28"/>
      <c r="K4148" s="28"/>
      <c r="L4148" s="28"/>
      <c r="M4148" s="28"/>
      <c r="N4148" s="28"/>
      <c r="O4148" s="28"/>
      <c r="T4148" s="28"/>
      <c r="U4148" s="61"/>
      <c r="V4148" s="3"/>
      <c r="W4148" s="3"/>
    </row>
    <row r="4149" spans="1:23" ht="35.1" customHeight="1" x14ac:dyDescent="0.25">
      <c r="A4149" s="27"/>
      <c r="B4149" s="27"/>
      <c r="C4149" s="3"/>
      <c r="D4149" s="4"/>
      <c r="E4149" s="28"/>
      <c r="F4149" s="28"/>
      <c r="G4149" s="28"/>
      <c r="H4149" s="28"/>
      <c r="I4149" s="28"/>
      <c r="J4149" s="28"/>
      <c r="K4149" s="28"/>
      <c r="L4149" s="28"/>
      <c r="M4149" s="28"/>
      <c r="N4149" s="28"/>
      <c r="O4149" s="28"/>
      <c r="T4149" s="28"/>
      <c r="U4149" s="61"/>
      <c r="V4149" s="3"/>
      <c r="W4149" s="3"/>
    </row>
    <row r="4150" spans="1:23" ht="35.1" customHeight="1" x14ac:dyDescent="0.25">
      <c r="A4150" s="27"/>
      <c r="B4150" s="27"/>
      <c r="C4150" s="3"/>
      <c r="D4150" s="4"/>
      <c r="E4150" s="28"/>
      <c r="F4150" s="28"/>
      <c r="G4150" s="28"/>
      <c r="H4150" s="28"/>
      <c r="I4150" s="28"/>
      <c r="J4150" s="28"/>
      <c r="K4150" s="28"/>
      <c r="L4150" s="28"/>
      <c r="M4150" s="28"/>
      <c r="N4150" s="28"/>
      <c r="O4150" s="28"/>
      <c r="T4150" s="28"/>
      <c r="U4150" s="61"/>
      <c r="V4150" s="3"/>
      <c r="W4150" s="3"/>
    </row>
    <row r="4151" spans="1:23" ht="35.1" customHeight="1" x14ac:dyDescent="0.25">
      <c r="A4151" s="27"/>
      <c r="B4151" s="27"/>
      <c r="C4151" s="3"/>
      <c r="D4151" s="4"/>
      <c r="E4151" s="28"/>
      <c r="F4151" s="28"/>
      <c r="G4151" s="28"/>
      <c r="H4151" s="28"/>
      <c r="I4151" s="28"/>
      <c r="J4151" s="28"/>
      <c r="K4151" s="28"/>
      <c r="L4151" s="28"/>
      <c r="M4151" s="28"/>
      <c r="N4151" s="28"/>
      <c r="O4151" s="28"/>
      <c r="T4151" s="28"/>
      <c r="U4151" s="61"/>
      <c r="V4151" s="3"/>
      <c r="W4151" s="3"/>
    </row>
    <row r="4152" spans="1:23" ht="35.1" customHeight="1" x14ac:dyDescent="0.25">
      <c r="A4152" s="27"/>
      <c r="B4152" s="27"/>
      <c r="C4152" s="3"/>
      <c r="D4152" s="4"/>
      <c r="E4152" s="28"/>
      <c r="F4152" s="28"/>
      <c r="G4152" s="28"/>
      <c r="H4152" s="28"/>
      <c r="I4152" s="28"/>
      <c r="J4152" s="28"/>
      <c r="K4152" s="28"/>
      <c r="L4152" s="28"/>
      <c r="M4152" s="28"/>
      <c r="N4152" s="28"/>
      <c r="O4152" s="28"/>
      <c r="T4152" s="28"/>
      <c r="U4152" s="61"/>
      <c r="V4152" s="3"/>
      <c r="W4152" s="3"/>
    </row>
    <row r="4153" spans="1:23" ht="35.1" customHeight="1" x14ac:dyDescent="0.25">
      <c r="A4153" s="27"/>
      <c r="B4153" s="27"/>
      <c r="C4153" s="3"/>
      <c r="D4153" s="4"/>
      <c r="E4153" s="28"/>
      <c r="F4153" s="28"/>
      <c r="G4153" s="28"/>
      <c r="H4153" s="28"/>
      <c r="I4153" s="28"/>
      <c r="J4153" s="28"/>
      <c r="K4153" s="28"/>
      <c r="L4153" s="28"/>
      <c r="M4153" s="28"/>
      <c r="N4153" s="28"/>
      <c r="O4153" s="28"/>
      <c r="T4153" s="28"/>
      <c r="U4153" s="61"/>
      <c r="V4153" s="3"/>
      <c r="W4153" s="3"/>
    </row>
    <row r="4154" spans="1:23" ht="35.1" customHeight="1" x14ac:dyDescent="0.25">
      <c r="A4154" s="27"/>
      <c r="B4154" s="27"/>
      <c r="C4154" s="3"/>
      <c r="D4154" s="4"/>
      <c r="E4154" s="28"/>
      <c r="F4154" s="28"/>
      <c r="G4154" s="28"/>
      <c r="H4154" s="28"/>
      <c r="I4154" s="28"/>
      <c r="J4154" s="28"/>
      <c r="K4154" s="28"/>
      <c r="L4154" s="28"/>
      <c r="M4154" s="28"/>
      <c r="N4154" s="28"/>
      <c r="O4154" s="28"/>
      <c r="T4154" s="28"/>
      <c r="U4154" s="61"/>
      <c r="V4154" s="3"/>
      <c r="W4154" s="3"/>
    </row>
    <row r="4155" spans="1:23" ht="35.1" customHeight="1" x14ac:dyDescent="0.25">
      <c r="A4155" s="27"/>
      <c r="B4155" s="27"/>
      <c r="C4155" s="3"/>
      <c r="D4155" s="4"/>
      <c r="E4155" s="28"/>
      <c r="F4155" s="28"/>
      <c r="G4155" s="28"/>
      <c r="H4155" s="28"/>
      <c r="I4155" s="28"/>
      <c r="J4155" s="28"/>
      <c r="K4155" s="28"/>
      <c r="L4155" s="28"/>
      <c r="M4155" s="28"/>
      <c r="N4155" s="28"/>
      <c r="O4155" s="28"/>
      <c r="T4155" s="28"/>
      <c r="U4155" s="61"/>
      <c r="V4155" s="3"/>
      <c r="W4155" s="3"/>
    </row>
    <row r="4156" spans="1:23" ht="35.1" customHeight="1" x14ac:dyDescent="0.25">
      <c r="A4156" s="27"/>
      <c r="B4156" s="27"/>
      <c r="C4156" s="3"/>
      <c r="D4156" s="4"/>
      <c r="E4156" s="28"/>
      <c r="F4156" s="28"/>
      <c r="G4156" s="28"/>
      <c r="H4156" s="28"/>
      <c r="I4156" s="28"/>
      <c r="J4156" s="28"/>
      <c r="K4156" s="28"/>
      <c r="L4156" s="28"/>
      <c r="M4156" s="28"/>
      <c r="N4156" s="28"/>
      <c r="O4156" s="28"/>
      <c r="T4156" s="28"/>
      <c r="U4156" s="61"/>
      <c r="V4156" s="3"/>
      <c r="W4156" s="3"/>
    </row>
    <row r="4157" spans="1:23" ht="35.1" customHeight="1" x14ac:dyDescent="0.25">
      <c r="A4157" s="27"/>
      <c r="B4157" s="27"/>
      <c r="C4157" s="3"/>
      <c r="D4157" s="4"/>
      <c r="E4157" s="28"/>
      <c r="F4157" s="28"/>
      <c r="G4157" s="28"/>
      <c r="H4157" s="28"/>
      <c r="I4157" s="28"/>
      <c r="J4157" s="28"/>
      <c r="K4157" s="28"/>
      <c r="L4157" s="28"/>
      <c r="M4157" s="28"/>
      <c r="N4157" s="28"/>
      <c r="O4157" s="28"/>
      <c r="T4157" s="28"/>
      <c r="U4157" s="61"/>
      <c r="V4157" s="3"/>
      <c r="W4157" s="3"/>
    </row>
    <row r="4158" spans="1:23" ht="35.1" customHeight="1" x14ac:dyDescent="0.25">
      <c r="A4158" s="27"/>
      <c r="B4158" s="27"/>
      <c r="C4158" s="3"/>
      <c r="D4158" s="4"/>
      <c r="E4158" s="28"/>
      <c r="F4158" s="28"/>
      <c r="G4158" s="28"/>
      <c r="H4158" s="28"/>
      <c r="I4158" s="28"/>
      <c r="J4158" s="28"/>
      <c r="K4158" s="28"/>
      <c r="L4158" s="28"/>
      <c r="M4158" s="28"/>
      <c r="N4158" s="28"/>
      <c r="O4158" s="28"/>
      <c r="T4158" s="28"/>
      <c r="U4158" s="61"/>
      <c r="V4158" s="3"/>
      <c r="W4158" s="3"/>
    </row>
    <row r="4159" spans="1:23" ht="35.1" customHeight="1" x14ac:dyDescent="0.25">
      <c r="A4159" s="27"/>
      <c r="B4159" s="27"/>
      <c r="C4159" s="3"/>
      <c r="D4159" s="4"/>
      <c r="E4159" s="28"/>
      <c r="F4159" s="28"/>
      <c r="G4159" s="28"/>
      <c r="H4159" s="28"/>
      <c r="I4159" s="28"/>
      <c r="J4159" s="28"/>
      <c r="K4159" s="28"/>
      <c r="L4159" s="28"/>
      <c r="M4159" s="28"/>
      <c r="N4159" s="28"/>
      <c r="O4159" s="28"/>
      <c r="T4159" s="28"/>
      <c r="U4159" s="61"/>
      <c r="V4159" s="3"/>
      <c r="W4159" s="3"/>
    </row>
    <row r="4160" spans="1:23" ht="35.1" customHeight="1" x14ac:dyDescent="0.25">
      <c r="A4160" s="27"/>
      <c r="B4160" s="27"/>
      <c r="C4160" s="3"/>
      <c r="D4160" s="4"/>
      <c r="E4160" s="28"/>
      <c r="F4160" s="28"/>
      <c r="G4160" s="28"/>
      <c r="H4160" s="28"/>
      <c r="I4160" s="28"/>
      <c r="J4160" s="28"/>
      <c r="K4160" s="28"/>
      <c r="L4160" s="28"/>
      <c r="M4160" s="28"/>
      <c r="N4160" s="28"/>
      <c r="O4160" s="28"/>
      <c r="T4160" s="28"/>
      <c r="U4160" s="61"/>
      <c r="V4160" s="3"/>
      <c r="W4160" s="3"/>
    </row>
    <row r="4161" spans="1:23" ht="35.1" customHeight="1" x14ac:dyDescent="0.25">
      <c r="A4161" s="27"/>
      <c r="B4161" s="27"/>
      <c r="C4161" s="3"/>
      <c r="D4161" s="4"/>
      <c r="E4161" s="28"/>
      <c r="F4161" s="28"/>
      <c r="G4161" s="28"/>
      <c r="H4161" s="28"/>
      <c r="I4161" s="28"/>
      <c r="J4161" s="28"/>
      <c r="K4161" s="28"/>
      <c r="L4161" s="28"/>
      <c r="M4161" s="28"/>
      <c r="N4161" s="28"/>
      <c r="O4161" s="28"/>
      <c r="T4161" s="28"/>
      <c r="U4161" s="61"/>
      <c r="V4161" s="3"/>
      <c r="W4161" s="3"/>
    </row>
    <row r="4162" spans="1:23" ht="35.1" customHeight="1" x14ac:dyDescent="0.25">
      <c r="A4162" s="27"/>
      <c r="B4162" s="27"/>
      <c r="C4162" s="3"/>
      <c r="D4162" s="4"/>
      <c r="E4162" s="28"/>
      <c r="F4162" s="28"/>
      <c r="G4162" s="28"/>
      <c r="H4162" s="28"/>
      <c r="I4162" s="28"/>
      <c r="J4162" s="28"/>
      <c r="K4162" s="28"/>
      <c r="L4162" s="28"/>
      <c r="M4162" s="28"/>
      <c r="N4162" s="28"/>
      <c r="O4162" s="28"/>
      <c r="T4162" s="28"/>
      <c r="U4162" s="61"/>
      <c r="V4162" s="3"/>
      <c r="W4162" s="3"/>
    </row>
    <row r="4163" spans="1:23" ht="35.1" customHeight="1" x14ac:dyDescent="0.25">
      <c r="A4163" s="27"/>
      <c r="B4163" s="27"/>
      <c r="C4163" s="3"/>
      <c r="D4163" s="4"/>
      <c r="E4163" s="28"/>
      <c r="F4163" s="28"/>
      <c r="G4163" s="28"/>
      <c r="H4163" s="28"/>
      <c r="I4163" s="28"/>
      <c r="J4163" s="28"/>
      <c r="K4163" s="28"/>
      <c r="L4163" s="28"/>
      <c r="M4163" s="28"/>
      <c r="N4163" s="28"/>
      <c r="O4163" s="28"/>
      <c r="T4163" s="28"/>
      <c r="U4163" s="61"/>
      <c r="V4163" s="3"/>
      <c r="W4163" s="3"/>
    </row>
    <row r="4164" spans="1:23" ht="35.1" customHeight="1" x14ac:dyDescent="0.25">
      <c r="A4164" s="27"/>
      <c r="B4164" s="27"/>
      <c r="C4164" s="3"/>
      <c r="D4164" s="4"/>
      <c r="E4164" s="28"/>
      <c r="F4164" s="28"/>
      <c r="G4164" s="28"/>
      <c r="H4164" s="28"/>
      <c r="I4164" s="28"/>
      <c r="J4164" s="28"/>
      <c r="K4164" s="28"/>
      <c r="L4164" s="28"/>
      <c r="M4164" s="28"/>
      <c r="N4164" s="28"/>
      <c r="O4164" s="28"/>
      <c r="T4164" s="28"/>
      <c r="U4164" s="61"/>
      <c r="V4164" s="3"/>
      <c r="W4164" s="3"/>
    </row>
    <row r="4165" spans="1:23" ht="35.1" customHeight="1" x14ac:dyDescent="0.25">
      <c r="A4165" s="27"/>
      <c r="B4165" s="27"/>
      <c r="C4165" s="3"/>
      <c r="D4165" s="4"/>
      <c r="E4165" s="28"/>
      <c r="F4165" s="28"/>
      <c r="G4165" s="28"/>
      <c r="H4165" s="28"/>
      <c r="I4165" s="28"/>
      <c r="J4165" s="28"/>
      <c r="K4165" s="28"/>
      <c r="L4165" s="28"/>
      <c r="M4165" s="28"/>
      <c r="N4165" s="28"/>
      <c r="O4165" s="28"/>
      <c r="T4165" s="28"/>
      <c r="U4165" s="61"/>
      <c r="V4165" s="3"/>
      <c r="W4165" s="3"/>
    </row>
    <row r="4166" spans="1:23" ht="35.1" customHeight="1" x14ac:dyDescent="0.25">
      <c r="A4166" s="27"/>
      <c r="B4166" s="27"/>
      <c r="C4166" s="3"/>
      <c r="D4166" s="4"/>
      <c r="E4166" s="28"/>
      <c r="F4166" s="28"/>
      <c r="G4166" s="28"/>
      <c r="H4166" s="28"/>
      <c r="I4166" s="28"/>
      <c r="J4166" s="28"/>
      <c r="K4166" s="28"/>
      <c r="L4166" s="28"/>
      <c r="M4166" s="28"/>
      <c r="N4166" s="28"/>
      <c r="O4166" s="28"/>
      <c r="T4166" s="28"/>
      <c r="U4166" s="61"/>
      <c r="V4166" s="3"/>
      <c r="W4166" s="3"/>
    </row>
    <row r="4167" spans="1:23" ht="35.1" customHeight="1" x14ac:dyDescent="0.25">
      <c r="A4167" s="27"/>
      <c r="B4167" s="27"/>
      <c r="C4167" s="3"/>
      <c r="D4167" s="4"/>
      <c r="E4167" s="28"/>
      <c r="F4167" s="28"/>
      <c r="G4167" s="28"/>
      <c r="H4167" s="28"/>
      <c r="I4167" s="28"/>
      <c r="J4167" s="28"/>
      <c r="K4167" s="28"/>
      <c r="L4167" s="28"/>
      <c r="M4167" s="28"/>
      <c r="N4167" s="28"/>
      <c r="O4167" s="28"/>
      <c r="T4167" s="28"/>
      <c r="U4167" s="61"/>
      <c r="V4167" s="3"/>
      <c r="W4167" s="3"/>
    </row>
    <row r="4168" spans="1:23" ht="35.1" customHeight="1" x14ac:dyDescent="0.25">
      <c r="A4168" s="27"/>
      <c r="B4168" s="27"/>
      <c r="C4168" s="3"/>
      <c r="D4168" s="4"/>
      <c r="E4168" s="28"/>
      <c r="F4168" s="28"/>
      <c r="G4168" s="28"/>
      <c r="H4168" s="28"/>
      <c r="I4168" s="28"/>
      <c r="J4168" s="28"/>
      <c r="K4168" s="28"/>
      <c r="L4168" s="28"/>
      <c r="M4168" s="28"/>
      <c r="N4168" s="28"/>
      <c r="O4168" s="28"/>
      <c r="T4168" s="28"/>
      <c r="U4168" s="61"/>
      <c r="V4168" s="3"/>
      <c r="W4168" s="3"/>
    </row>
    <row r="4169" spans="1:23" ht="35.1" customHeight="1" x14ac:dyDescent="0.25">
      <c r="A4169" s="27"/>
      <c r="B4169" s="27"/>
      <c r="C4169" s="3"/>
      <c r="D4169" s="4"/>
      <c r="E4169" s="28"/>
      <c r="F4169" s="28"/>
      <c r="G4169" s="28"/>
      <c r="H4169" s="28"/>
      <c r="I4169" s="28"/>
      <c r="J4169" s="28"/>
      <c r="K4169" s="28"/>
      <c r="L4169" s="28"/>
      <c r="M4169" s="28"/>
      <c r="N4169" s="28"/>
      <c r="O4169" s="28"/>
      <c r="T4169" s="28"/>
      <c r="U4169" s="61"/>
      <c r="V4169" s="3"/>
      <c r="W4169" s="3"/>
    </row>
    <row r="4170" spans="1:23" ht="35.1" customHeight="1" x14ac:dyDescent="0.25">
      <c r="A4170" s="27"/>
      <c r="B4170" s="27"/>
      <c r="C4170" s="3"/>
      <c r="D4170" s="4"/>
      <c r="E4170" s="28"/>
      <c r="F4170" s="28"/>
      <c r="G4170" s="28"/>
      <c r="H4170" s="28"/>
      <c r="I4170" s="28"/>
      <c r="J4170" s="28"/>
      <c r="K4170" s="28"/>
      <c r="L4170" s="28"/>
      <c r="M4170" s="28"/>
      <c r="N4170" s="28"/>
      <c r="O4170" s="28"/>
      <c r="T4170" s="28"/>
      <c r="U4170" s="61"/>
      <c r="V4170" s="3"/>
      <c r="W4170" s="3"/>
    </row>
    <row r="4171" spans="1:23" ht="35.1" customHeight="1" x14ac:dyDescent="0.25">
      <c r="A4171" s="27"/>
      <c r="B4171" s="27"/>
      <c r="C4171" s="3"/>
      <c r="D4171" s="4"/>
      <c r="E4171" s="28"/>
      <c r="F4171" s="28"/>
      <c r="G4171" s="28"/>
      <c r="H4171" s="28"/>
      <c r="I4171" s="28"/>
      <c r="J4171" s="28"/>
      <c r="K4171" s="28"/>
      <c r="L4171" s="28"/>
      <c r="M4171" s="28"/>
      <c r="N4171" s="28"/>
      <c r="O4171" s="28"/>
      <c r="T4171" s="28"/>
      <c r="U4171" s="61"/>
      <c r="V4171" s="3"/>
      <c r="W4171" s="3"/>
    </row>
    <row r="4172" spans="1:23" ht="35.1" customHeight="1" x14ac:dyDescent="0.25">
      <c r="A4172" s="27"/>
      <c r="B4172" s="27"/>
      <c r="C4172" s="3"/>
      <c r="D4172" s="4"/>
      <c r="E4172" s="28"/>
      <c r="F4172" s="28"/>
      <c r="G4172" s="28"/>
      <c r="H4172" s="28"/>
      <c r="I4172" s="28"/>
      <c r="J4172" s="28"/>
      <c r="K4172" s="28"/>
      <c r="L4172" s="28"/>
      <c r="M4172" s="28"/>
      <c r="N4172" s="28"/>
      <c r="O4172" s="28"/>
      <c r="T4172" s="28"/>
      <c r="U4172" s="61"/>
      <c r="V4172" s="3"/>
      <c r="W4172" s="3"/>
    </row>
    <row r="4173" spans="1:23" ht="35.1" customHeight="1" x14ac:dyDescent="0.25">
      <c r="A4173" s="27"/>
      <c r="B4173" s="27"/>
      <c r="C4173" s="3"/>
      <c r="D4173" s="4"/>
      <c r="E4173" s="28"/>
      <c r="F4173" s="28"/>
      <c r="G4173" s="28"/>
      <c r="H4173" s="28"/>
      <c r="I4173" s="28"/>
      <c r="J4173" s="28"/>
      <c r="K4173" s="28"/>
      <c r="L4173" s="28"/>
      <c r="M4173" s="28"/>
      <c r="N4173" s="28"/>
      <c r="O4173" s="28"/>
      <c r="T4173" s="28"/>
      <c r="U4173" s="61"/>
      <c r="V4173" s="3"/>
      <c r="W4173" s="3"/>
    </row>
    <row r="4174" spans="1:23" ht="35.1" customHeight="1" x14ac:dyDescent="0.25">
      <c r="A4174" s="27"/>
      <c r="B4174" s="27"/>
      <c r="C4174" s="3"/>
      <c r="D4174" s="4"/>
      <c r="E4174" s="28"/>
      <c r="F4174" s="28"/>
      <c r="G4174" s="28"/>
      <c r="H4174" s="28"/>
      <c r="I4174" s="28"/>
      <c r="J4174" s="28"/>
      <c r="K4174" s="28"/>
      <c r="L4174" s="28"/>
      <c r="M4174" s="28"/>
      <c r="N4174" s="28"/>
      <c r="O4174" s="28"/>
      <c r="T4174" s="28"/>
      <c r="U4174" s="61"/>
      <c r="V4174" s="3"/>
      <c r="W4174" s="3"/>
    </row>
    <row r="4175" spans="1:23" ht="35.1" customHeight="1" x14ac:dyDescent="0.25">
      <c r="A4175" s="27"/>
      <c r="B4175" s="27"/>
      <c r="C4175" s="3"/>
      <c r="D4175" s="4"/>
      <c r="E4175" s="28"/>
      <c r="F4175" s="28"/>
      <c r="G4175" s="28"/>
      <c r="H4175" s="28"/>
      <c r="I4175" s="28"/>
      <c r="J4175" s="28"/>
      <c r="K4175" s="28"/>
      <c r="L4175" s="28"/>
      <c r="M4175" s="28"/>
      <c r="N4175" s="28"/>
      <c r="O4175" s="28"/>
      <c r="T4175" s="28"/>
      <c r="U4175" s="61"/>
      <c r="V4175" s="3"/>
      <c r="W4175" s="3"/>
    </row>
    <row r="4176" spans="1:23" ht="35.1" customHeight="1" x14ac:dyDescent="0.25">
      <c r="A4176" s="27"/>
      <c r="B4176" s="27"/>
      <c r="C4176" s="3"/>
      <c r="D4176" s="4"/>
      <c r="E4176" s="28"/>
      <c r="F4176" s="28"/>
      <c r="G4176" s="28"/>
      <c r="H4176" s="28"/>
      <c r="I4176" s="28"/>
      <c r="J4176" s="28"/>
      <c r="K4176" s="28"/>
      <c r="L4176" s="28"/>
      <c r="M4176" s="28"/>
      <c r="N4176" s="28"/>
      <c r="O4176" s="28"/>
      <c r="T4176" s="28"/>
      <c r="U4176" s="61"/>
      <c r="V4176" s="3"/>
      <c r="W4176" s="3"/>
    </row>
    <row r="4177" spans="1:23" ht="35.1" customHeight="1" x14ac:dyDescent="0.25">
      <c r="A4177" s="27"/>
      <c r="B4177" s="27"/>
      <c r="C4177" s="3"/>
      <c r="D4177" s="4"/>
      <c r="E4177" s="28"/>
      <c r="F4177" s="28"/>
      <c r="G4177" s="28"/>
      <c r="H4177" s="28"/>
      <c r="I4177" s="28"/>
      <c r="J4177" s="28"/>
      <c r="K4177" s="28"/>
      <c r="L4177" s="28"/>
      <c r="M4177" s="28"/>
      <c r="N4177" s="28"/>
      <c r="O4177" s="28"/>
      <c r="T4177" s="28"/>
      <c r="U4177" s="61"/>
      <c r="V4177" s="3"/>
      <c r="W4177" s="3"/>
    </row>
    <row r="4178" spans="1:23" ht="35.1" customHeight="1" x14ac:dyDescent="0.25">
      <c r="A4178" s="27"/>
      <c r="B4178" s="27"/>
      <c r="C4178" s="3"/>
      <c r="D4178" s="4"/>
      <c r="E4178" s="28"/>
      <c r="F4178" s="28"/>
      <c r="G4178" s="28"/>
      <c r="H4178" s="28"/>
      <c r="I4178" s="28"/>
      <c r="J4178" s="28"/>
      <c r="K4178" s="28"/>
      <c r="L4178" s="28"/>
      <c r="M4178" s="28"/>
      <c r="N4178" s="28"/>
      <c r="O4178" s="28"/>
      <c r="T4178" s="28"/>
      <c r="U4178" s="61"/>
      <c r="V4178" s="3"/>
      <c r="W4178" s="3"/>
    </row>
    <row r="4179" spans="1:23" ht="35.1" customHeight="1" x14ac:dyDescent="0.25">
      <c r="A4179" s="27"/>
      <c r="B4179" s="27"/>
      <c r="C4179" s="3"/>
      <c r="D4179" s="4"/>
      <c r="E4179" s="28"/>
      <c r="F4179" s="28"/>
      <c r="G4179" s="28"/>
      <c r="H4179" s="28"/>
      <c r="I4179" s="28"/>
      <c r="J4179" s="28"/>
      <c r="K4179" s="28"/>
      <c r="L4179" s="28"/>
      <c r="M4179" s="28"/>
      <c r="N4179" s="28"/>
      <c r="O4179" s="28"/>
      <c r="T4179" s="28"/>
      <c r="U4179" s="61"/>
      <c r="V4179" s="3"/>
      <c r="W4179" s="3"/>
    </row>
    <row r="4180" spans="1:23" ht="35.1" customHeight="1" x14ac:dyDescent="0.25">
      <c r="A4180" s="27"/>
      <c r="B4180" s="27"/>
      <c r="C4180" s="3"/>
      <c r="D4180" s="4"/>
      <c r="E4180" s="28"/>
      <c r="F4180" s="28"/>
      <c r="G4180" s="28"/>
      <c r="H4180" s="28"/>
      <c r="I4180" s="28"/>
      <c r="J4180" s="28"/>
      <c r="K4180" s="28"/>
      <c r="L4180" s="28"/>
      <c r="M4180" s="28"/>
      <c r="N4180" s="28"/>
      <c r="O4180" s="28"/>
      <c r="T4180" s="28"/>
      <c r="U4180" s="61"/>
      <c r="V4180" s="3"/>
      <c r="W4180" s="3"/>
    </row>
    <row r="4181" spans="1:23" ht="35.1" customHeight="1" x14ac:dyDescent="0.25">
      <c r="A4181" s="27"/>
      <c r="B4181" s="27"/>
      <c r="C4181" s="3"/>
      <c r="D4181" s="4"/>
      <c r="E4181" s="28"/>
      <c r="F4181" s="28"/>
      <c r="G4181" s="28"/>
      <c r="H4181" s="28"/>
      <c r="I4181" s="28"/>
      <c r="J4181" s="28"/>
      <c r="K4181" s="28"/>
      <c r="L4181" s="28"/>
      <c r="M4181" s="28"/>
      <c r="N4181" s="28"/>
      <c r="O4181" s="28"/>
      <c r="T4181" s="28"/>
      <c r="U4181" s="61"/>
      <c r="V4181" s="3"/>
      <c r="W4181" s="3"/>
    </row>
    <row r="4182" spans="1:23" ht="35.1" customHeight="1" x14ac:dyDescent="0.25">
      <c r="A4182" s="27"/>
      <c r="B4182" s="27"/>
      <c r="C4182" s="3"/>
      <c r="D4182" s="4"/>
      <c r="E4182" s="28"/>
      <c r="F4182" s="28"/>
      <c r="G4182" s="28"/>
      <c r="H4182" s="28"/>
      <c r="I4182" s="28"/>
      <c r="J4182" s="28"/>
      <c r="K4182" s="28"/>
      <c r="L4182" s="28"/>
      <c r="M4182" s="28"/>
      <c r="N4182" s="28"/>
      <c r="O4182" s="28"/>
      <c r="T4182" s="28"/>
      <c r="U4182" s="61"/>
      <c r="V4182" s="3"/>
      <c r="W4182" s="3"/>
    </row>
    <row r="4183" spans="1:23" ht="35.1" customHeight="1" x14ac:dyDescent="0.25">
      <c r="A4183" s="27"/>
      <c r="B4183" s="27"/>
      <c r="C4183" s="3"/>
      <c r="D4183" s="4"/>
      <c r="E4183" s="28"/>
      <c r="F4183" s="28"/>
      <c r="G4183" s="28"/>
      <c r="H4183" s="28"/>
      <c r="I4183" s="28"/>
      <c r="J4183" s="28"/>
      <c r="K4183" s="28"/>
      <c r="L4183" s="28"/>
      <c r="M4183" s="28"/>
      <c r="N4183" s="28"/>
      <c r="O4183" s="28"/>
      <c r="T4183" s="28"/>
      <c r="U4183" s="61"/>
      <c r="V4183" s="3"/>
      <c r="W4183" s="3"/>
    </row>
    <row r="4184" spans="1:23" ht="35.1" customHeight="1" x14ac:dyDescent="0.25">
      <c r="A4184" s="27"/>
      <c r="B4184" s="27"/>
      <c r="C4184" s="3"/>
      <c r="D4184" s="4"/>
      <c r="E4184" s="28"/>
      <c r="F4184" s="28"/>
      <c r="G4184" s="28"/>
      <c r="H4184" s="28"/>
      <c r="I4184" s="28"/>
      <c r="J4184" s="28"/>
      <c r="K4184" s="28"/>
      <c r="L4184" s="28"/>
      <c r="M4184" s="28"/>
      <c r="N4184" s="28"/>
      <c r="O4184" s="28"/>
      <c r="T4184" s="28"/>
      <c r="U4184" s="61"/>
      <c r="V4184" s="3"/>
      <c r="W4184" s="3"/>
    </row>
    <row r="4185" spans="1:23" ht="35.1" customHeight="1" x14ac:dyDescent="0.25">
      <c r="A4185" s="27"/>
      <c r="B4185" s="27"/>
      <c r="C4185" s="3"/>
      <c r="D4185" s="4"/>
      <c r="E4185" s="28"/>
      <c r="F4185" s="28"/>
      <c r="G4185" s="28"/>
      <c r="H4185" s="28"/>
      <c r="I4185" s="28"/>
      <c r="J4185" s="28"/>
      <c r="K4185" s="28"/>
      <c r="L4185" s="28"/>
      <c r="M4185" s="28"/>
      <c r="N4185" s="28"/>
      <c r="O4185" s="28"/>
      <c r="T4185" s="28"/>
      <c r="U4185" s="61"/>
      <c r="V4185" s="3"/>
      <c r="W4185" s="3"/>
    </row>
    <row r="4186" spans="1:23" ht="35.1" customHeight="1" x14ac:dyDescent="0.25">
      <c r="A4186" s="27"/>
      <c r="B4186" s="27"/>
      <c r="C4186" s="3"/>
      <c r="D4186" s="4"/>
      <c r="E4186" s="28"/>
      <c r="F4186" s="28"/>
      <c r="G4186" s="28"/>
      <c r="H4186" s="28"/>
      <c r="I4186" s="28"/>
      <c r="J4186" s="28"/>
      <c r="K4186" s="28"/>
      <c r="L4186" s="28"/>
      <c r="M4186" s="28"/>
      <c r="N4186" s="28"/>
      <c r="O4186" s="28"/>
      <c r="T4186" s="28"/>
      <c r="U4186" s="61"/>
      <c r="V4186" s="3"/>
      <c r="W4186" s="3"/>
    </row>
    <row r="4187" spans="1:23" ht="35.1" customHeight="1" x14ac:dyDescent="0.25">
      <c r="A4187" s="27"/>
      <c r="B4187" s="27"/>
      <c r="C4187" s="3"/>
      <c r="D4187" s="4"/>
      <c r="E4187" s="28"/>
      <c r="F4187" s="28"/>
      <c r="G4187" s="28"/>
      <c r="H4187" s="28"/>
      <c r="I4187" s="28"/>
      <c r="J4187" s="28"/>
      <c r="K4187" s="28"/>
      <c r="L4187" s="28"/>
      <c r="M4187" s="28"/>
      <c r="N4187" s="28"/>
      <c r="O4187" s="28"/>
      <c r="T4187" s="28"/>
      <c r="U4187" s="61"/>
      <c r="V4187" s="3"/>
      <c r="W4187" s="3"/>
    </row>
    <row r="4188" spans="1:23" ht="35.1" customHeight="1" x14ac:dyDescent="0.25">
      <c r="A4188" s="27"/>
      <c r="B4188" s="27"/>
      <c r="C4188" s="3"/>
      <c r="D4188" s="4"/>
      <c r="E4188" s="28"/>
      <c r="F4188" s="28"/>
      <c r="G4188" s="28"/>
      <c r="H4188" s="28"/>
      <c r="I4188" s="28"/>
      <c r="J4188" s="28"/>
      <c r="K4188" s="28"/>
      <c r="L4188" s="28"/>
      <c r="M4188" s="28"/>
      <c r="N4188" s="28"/>
      <c r="O4188" s="28"/>
      <c r="T4188" s="28"/>
      <c r="U4188" s="61"/>
      <c r="V4188" s="3"/>
      <c r="W4188" s="3"/>
    </row>
    <row r="4189" spans="1:23" ht="35.1" customHeight="1" x14ac:dyDescent="0.25">
      <c r="A4189" s="27"/>
      <c r="B4189" s="27"/>
      <c r="C4189" s="3"/>
      <c r="D4189" s="4"/>
      <c r="E4189" s="28"/>
      <c r="F4189" s="28"/>
      <c r="G4189" s="28"/>
      <c r="H4189" s="28"/>
      <c r="I4189" s="28"/>
      <c r="J4189" s="28"/>
      <c r="K4189" s="28"/>
      <c r="L4189" s="28"/>
      <c r="M4189" s="28"/>
      <c r="N4189" s="28"/>
      <c r="O4189" s="28"/>
      <c r="T4189" s="28"/>
      <c r="U4189" s="61"/>
      <c r="V4189" s="3"/>
      <c r="W4189" s="3"/>
    </row>
    <row r="4190" spans="1:23" ht="35.1" customHeight="1" x14ac:dyDescent="0.25">
      <c r="A4190" s="27"/>
      <c r="B4190" s="27"/>
      <c r="C4190" s="3"/>
      <c r="D4190" s="4"/>
      <c r="E4190" s="28"/>
      <c r="F4190" s="28"/>
      <c r="G4190" s="28"/>
      <c r="H4190" s="28"/>
      <c r="I4190" s="28"/>
      <c r="J4190" s="28"/>
      <c r="K4190" s="28"/>
      <c r="L4190" s="28"/>
      <c r="M4190" s="28"/>
      <c r="N4190" s="28"/>
      <c r="O4190" s="28"/>
      <c r="T4190" s="28"/>
      <c r="U4190" s="61"/>
      <c r="V4190" s="3"/>
      <c r="W4190" s="3"/>
    </row>
    <row r="4191" spans="1:23" ht="35.1" customHeight="1" x14ac:dyDescent="0.25">
      <c r="A4191" s="27"/>
      <c r="B4191" s="27"/>
      <c r="C4191" s="3"/>
      <c r="D4191" s="4"/>
      <c r="E4191" s="28"/>
      <c r="F4191" s="28"/>
      <c r="G4191" s="28"/>
      <c r="H4191" s="28"/>
      <c r="I4191" s="28"/>
      <c r="J4191" s="28"/>
      <c r="K4191" s="28"/>
      <c r="L4191" s="28"/>
      <c r="M4191" s="28"/>
      <c r="N4191" s="28"/>
      <c r="O4191" s="28"/>
      <c r="T4191" s="28"/>
      <c r="U4191" s="61"/>
      <c r="V4191" s="3"/>
      <c r="W4191" s="3"/>
    </row>
    <row r="4192" spans="1:23" ht="35.1" customHeight="1" x14ac:dyDescent="0.25">
      <c r="A4192" s="27"/>
      <c r="B4192" s="27"/>
      <c r="C4192" s="3"/>
      <c r="D4192" s="4"/>
      <c r="E4192" s="28"/>
      <c r="F4192" s="28"/>
      <c r="G4192" s="28"/>
      <c r="H4192" s="28"/>
      <c r="I4192" s="28"/>
      <c r="J4192" s="28"/>
      <c r="K4192" s="28"/>
      <c r="L4192" s="28"/>
      <c r="M4192" s="28"/>
      <c r="N4192" s="28"/>
      <c r="O4192" s="28"/>
      <c r="T4192" s="28"/>
      <c r="U4192" s="61"/>
      <c r="V4192" s="3"/>
      <c r="W4192" s="3"/>
    </row>
    <row r="4193" spans="1:23" ht="35.1" customHeight="1" x14ac:dyDescent="0.25">
      <c r="A4193" s="27"/>
      <c r="B4193" s="27"/>
      <c r="C4193" s="3"/>
      <c r="D4193" s="4"/>
      <c r="E4193" s="28"/>
      <c r="F4193" s="28"/>
      <c r="G4193" s="28"/>
      <c r="H4193" s="28"/>
      <c r="I4193" s="28"/>
      <c r="J4193" s="28"/>
      <c r="K4193" s="28"/>
      <c r="L4193" s="28"/>
      <c r="M4193" s="28"/>
      <c r="N4193" s="28"/>
      <c r="O4193" s="28"/>
      <c r="T4193" s="28"/>
      <c r="U4193" s="61"/>
      <c r="V4193" s="3"/>
      <c r="W4193" s="3"/>
    </row>
    <row r="4194" spans="1:23" ht="35.1" customHeight="1" x14ac:dyDescent="0.25">
      <c r="A4194" s="27"/>
      <c r="B4194" s="27"/>
      <c r="C4194" s="3"/>
      <c r="D4194" s="4"/>
      <c r="E4194" s="28"/>
      <c r="F4194" s="28"/>
      <c r="G4194" s="28"/>
      <c r="H4194" s="28"/>
      <c r="I4194" s="28"/>
      <c r="J4194" s="28"/>
      <c r="K4194" s="28"/>
      <c r="L4194" s="28"/>
      <c r="M4194" s="28"/>
      <c r="N4194" s="28"/>
      <c r="O4194" s="28"/>
      <c r="T4194" s="28"/>
      <c r="U4194" s="61"/>
      <c r="V4194" s="3"/>
      <c r="W4194" s="3"/>
    </row>
    <row r="4195" spans="1:23" ht="35.1" customHeight="1" x14ac:dyDescent="0.25">
      <c r="A4195" s="27"/>
      <c r="B4195" s="27"/>
      <c r="C4195" s="3"/>
      <c r="D4195" s="4"/>
      <c r="E4195" s="28"/>
      <c r="F4195" s="28"/>
      <c r="G4195" s="28"/>
      <c r="H4195" s="28"/>
      <c r="I4195" s="28"/>
      <c r="J4195" s="28"/>
      <c r="K4195" s="28"/>
      <c r="L4195" s="28"/>
      <c r="M4195" s="28"/>
      <c r="N4195" s="28"/>
      <c r="O4195" s="28"/>
      <c r="T4195" s="28"/>
      <c r="U4195" s="61"/>
      <c r="V4195" s="3"/>
      <c r="W4195" s="3"/>
    </row>
    <row r="4196" spans="1:23" ht="35.1" customHeight="1" x14ac:dyDescent="0.25">
      <c r="A4196" s="27"/>
      <c r="B4196" s="27"/>
      <c r="C4196" s="3"/>
      <c r="D4196" s="4"/>
      <c r="E4196" s="28"/>
      <c r="F4196" s="28"/>
      <c r="G4196" s="28"/>
      <c r="H4196" s="28"/>
      <c r="I4196" s="28"/>
      <c r="J4196" s="28"/>
      <c r="K4196" s="28"/>
      <c r="L4196" s="28"/>
      <c r="M4196" s="28"/>
      <c r="N4196" s="28"/>
      <c r="O4196" s="28"/>
      <c r="T4196" s="28"/>
      <c r="U4196" s="61"/>
      <c r="V4196" s="3"/>
      <c r="W4196" s="3"/>
    </row>
    <row r="4197" spans="1:23" ht="35.1" customHeight="1" x14ac:dyDescent="0.25">
      <c r="A4197" s="27"/>
      <c r="B4197" s="27"/>
      <c r="C4197" s="3"/>
      <c r="D4197" s="4"/>
      <c r="E4197" s="28"/>
      <c r="F4197" s="28"/>
      <c r="G4197" s="28"/>
      <c r="H4197" s="28"/>
      <c r="I4197" s="28"/>
      <c r="J4197" s="28"/>
      <c r="K4197" s="28"/>
      <c r="L4197" s="28"/>
      <c r="M4197" s="28"/>
      <c r="N4197" s="28"/>
      <c r="O4197" s="28"/>
      <c r="T4197" s="28"/>
      <c r="U4197" s="61"/>
      <c r="V4197" s="3"/>
      <c r="W4197" s="3"/>
    </row>
    <row r="4198" spans="1:23" ht="35.1" customHeight="1" x14ac:dyDescent="0.25">
      <c r="A4198" s="27"/>
      <c r="B4198" s="27"/>
      <c r="C4198" s="3"/>
      <c r="D4198" s="4"/>
      <c r="E4198" s="28"/>
      <c r="F4198" s="28"/>
      <c r="G4198" s="28"/>
      <c r="H4198" s="28"/>
      <c r="I4198" s="28"/>
      <c r="J4198" s="28"/>
      <c r="K4198" s="28"/>
      <c r="L4198" s="28"/>
      <c r="M4198" s="28"/>
      <c r="N4198" s="28"/>
      <c r="O4198" s="28"/>
      <c r="T4198" s="28"/>
      <c r="U4198" s="61"/>
      <c r="V4198" s="3"/>
      <c r="W4198" s="3"/>
    </row>
    <row r="4199" spans="1:23" ht="35.1" customHeight="1" x14ac:dyDescent="0.25">
      <c r="A4199" s="27"/>
      <c r="B4199" s="27"/>
      <c r="C4199" s="3"/>
      <c r="D4199" s="4"/>
      <c r="E4199" s="28"/>
      <c r="F4199" s="28"/>
      <c r="G4199" s="28"/>
      <c r="H4199" s="28"/>
      <c r="I4199" s="28"/>
      <c r="J4199" s="28"/>
      <c r="K4199" s="28"/>
      <c r="L4199" s="28"/>
      <c r="M4199" s="28"/>
      <c r="N4199" s="28"/>
      <c r="O4199" s="28"/>
      <c r="T4199" s="28"/>
      <c r="U4199" s="61"/>
      <c r="V4199" s="3"/>
      <c r="W4199" s="3"/>
    </row>
    <row r="4200" spans="1:23" ht="35.1" customHeight="1" x14ac:dyDescent="0.25">
      <c r="A4200" s="27"/>
      <c r="B4200" s="27"/>
      <c r="C4200" s="3"/>
      <c r="D4200" s="4"/>
      <c r="E4200" s="28"/>
      <c r="F4200" s="28"/>
      <c r="G4200" s="28"/>
      <c r="H4200" s="28"/>
      <c r="I4200" s="28"/>
      <c r="J4200" s="28"/>
      <c r="K4200" s="28"/>
      <c r="L4200" s="28"/>
      <c r="M4200" s="28"/>
      <c r="N4200" s="28"/>
      <c r="O4200" s="28"/>
      <c r="T4200" s="28"/>
      <c r="U4200" s="61"/>
      <c r="V4200" s="3"/>
      <c r="W4200" s="3"/>
    </row>
    <row r="4201" spans="1:23" ht="35.1" customHeight="1" x14ac:dyDescent="0.25">
      <c r="A4201" s="27"/>
      <c r="B4201" s="27"/>
      <c r="C4201" s="3"/>
      <c r="D4201" s="4"/>
      <c r="E4201" s="28"/>
      <c r="F4201" s="28"/>
      <c r="G4201" s="28"/>
      <c r="H4201" s="28"/>
      <c r="I4201" s="28"/>
      <c r="J4201" s="28"/>
      <c r="K4201" s="28"/>
      <c r="L4201" s="28"/>
      <c r="M4201" s="28"/>
      <c r="N4201" s="28"/>
      <c r="O4201" s="28"/>
      <c r="T4201" s="28"/>
      <c r="U4201" s="61"/>
      <c r="V4201" s="3"/>
      <c r="W4201" s="3"/>
    </row>
    <row r="4202" spans="1:23" ht="35.1" customHeight="1" x14ac:dyDescent="0.25">
      <c r="A4202" s="27"/>
      <c r="B4202" s="27"/>
      <c r="C4202" s="3"/>
      <c r="D4202" s="4"/>
      <c r="E4202" s="28"/>
      <c r="F4202" s="28"/>
      <c r="G4202" s="28"/>
      <c r="H4202" s="28"/>
      <c r="I4202" s="28"/>
      <c r="J4202" s="28"/>
      <c r="K4202" s="28"/>
      <c r="L4202" s="28"/>
      <c r="M4202" s="28"/>
      <c r="N4202" s="28"/>
      <c r="O4202" s="28"/>
      <c r="T4202" s="28"/>
      <c r="U4202" s="61"/>
      <c r="V4202" s="3"/>
      <c r="W4202" s="3"/>
    </row>
    <row r="4203" spans="1:23" ht="35.1" customHeight="1" x14ac:dyDescent="0.25">
      <c r="A4203" s="27"/>
      <c r="B4203" s="27"/>
      <c r="C4203" s="3"/>
      <c r="D4203" s="4"/>
      <c r="E4203" s="28"/>
      <c r="F4203" s="28"/>
      <c r="G4203" s="28"/>
      <c r="H4203" s="28"/>
      <c r="I4203" s="28"/>
      <c r="J4203" s="28"/>
      <c r="K4203" s="28"/>
      <c r="L4203" s="28"/>
      <c r="M4203" s="28"/>
      <c r="N4203" s="28"/>
      <c r="O4203" s="28"/>
      <c r="T4203" s="28"/>
      <c r="U4203" s="61"/>
      <c r="V4203" s="3"/>
      <c r="W4203" s="3"/>
    </row>
    <row r="4204" spans="1:23" ht="35.1" customHeight="1" x14ac:dyDescent="0.25">
      <c r="A4204" s="27"/>
      <c r="B4204" s="27"/>
      <c r="C4204" s="3"/>
      <c r="D4204" s="4"/>
      <c r="E4204" s="28"/>
      <c r="F4204" s="28"/>
      <c r="G4204" s="28"/>
      <c r="H4204" s="28"/>
      <c r="I4204" s="28"/>
      <c r="J4204" s="28"/>
      <c r="K4204" s="28"/>
      <c r="L4204" s="28"/>
      <c r="M4204" s="28"/>
      <c r="N4204" s="28"/>
      <c r="O4204" s="28"/>
      <c r="T4204" s="28"/>
      <c r="U4204" s="61"/>
      <c r="V4204" s="3"/>
      <c r="W4204" s="3"/>
    </row>
    <row r="4205" spans="1:23" ht="35.1" customHeight="1" x14ac:dyDescent="0.25">
      <c r="A4205" s="27"/>
      <c r="B4205" s="27"/>
      <c r="C4205" s="3"/>
      <c r="D4205" s="4"/>
      <c r="E4205" s="28"/>
      <c r="F4205" s="28"/>
      <c r="G4205" s="28"/>
      <c r="H4205" s="28"/>
      <c r="I4205" s="28"/>
      <c r="J4205" s="28"/>
      <c r="K4205" s="28"/>
      <c r="L4205" s="28"/>
      <c r="M4205" s="28"/>
      <c r="N4205" s="28"/>
      <c r="O4205" s="28"/>
      <c r="T4205" s="28"/>
      <c r="U4205" s="61"/>
      <c r="V4205" s="3"/>
      <c r="W4205" s="3"/>
    </row>
    <row r="4206" spans="1:23" ht="35.1" customHeight="1" x14ac:dyDescent="0.25">
      <c r="A4206" s="27"/>
      <c r="B4206" s="27"/>
      <c r="C4206" s="3"/>
      <c r="D4206" s="4"/>
      <c r="E4206" s="28"/>
      <c r="F4206" s="28"/>
      <c r="G4206" s="28"/>
      <c r="H4206" s="28"/>
      <c r="I4206" s="28"/>
      <c r="J4206" s="28"/>
      <c r="K4206" s="28"/>
      <c r="L4206" s="28"/>
      <c r="M4206" s="28"/>
      <c r="N4206" s="28"/>
      <c r="O4206" s="28"/>
      <c r="T4206" s="28"/>
      <c r="U4206" s="61"/>
      <c r="V4206" s="3"/>
      <c r="W4206" s="3"/>
    </row>
    <row r="4207" spans="1:23" ht="35.1" customHeight="1" x14ac:dyDescent="0.25">
      <c r="A4207" s="27"/>
      <c r="B4207" s="27"/>
      <c r="C4207" s="3"/>
      <c r="D4207" s="4"/>
      <c r="E4207" s="28"/>
      <c r="F4207" s="28"/>
      <c r="G4207" s="28"/>
      <c r="H4207" s="28"/>
      <c r="I4207" s="28"/>
      <c r="J4207" s="28"/>
      <c r="K4207" s="28"/>
      <c r="L4207" s="28"/>
      <c r="M4207" s="28"/>
      <c r="N4207" s="28"/>
      <c r="O4207" s="28"/>
      <c r="T4207" s="28"/>
      <c r="U4207" s="61"/>
      <c r="V4207" s="3"/>
      <c r="W4207" s="3"/>
    </row>
    <row r="4208" spans="1:23" ht="35.1" customHeight="1" x14ac:dyDescent="0.25">
      <c r="A4208" s="27"/>
      <c r="B4208" s="27"/>
      <c r="C4208" s="3"/>
      <c r="D4208" s="4"/>
      <c r="E4208" s="28"/>
      <c r="F4208" s="28"/>
      <c r="G4208" s="28"/>
      <c r="H4208" s="28"/>
      <c r="I4208" s="28"/>
      <c r="J4208" s="28"/>
      <c r="K4208" s="28"/>
      <c r="L4208" s="28"/>
      <c r="M4208" s="28"/>
      <c r="N4208" s="28"/>
      <c r="O4208" s="28"/>
      <c r="T4208" s="28"/>
      <c r="U4208" s="61"/>
      <c r="V4208" s="3"/>
      <c r="W4208" s="3"/>
    </row>
    <row r="4209" spans="1:23" ht="35.1" customHeight="1" x14ac:dyDescent="0.25">
      <c r="A4209" s="27"/>
      <c r="B4209" s="27"/>
      <c r="C4209" s="3"/>
      <c r="D4209" s="4"/>
      <c r="E4209" s="28"/>
      <c r="F4209" s="28"/>
      <c r="G4209" s="28"/>
      <c r="H4209" s="28"/>
      <c r="I4209" s="28"/>
      <c r="J4209" s="28"/>
      <c r="K4209" s="28"/>
      <c r="L4209" s="28"/>
      <c r="M4209" s="28"/>
      <c r="N4209" s="28"/>
      <c r="O4209" s="28"/>
      <c r="T4209" s="28"/>
      <c r="U4209" s="61"/>
      <c r="V4209" s="3"/>
      <c r="W4209" s="3"/>
    </row>
    <row r="4210" spans="1:23" ht="35.1" customHeight="1" x14ac:dyDescent="0.25">
      <c r="A4210" s="27"/>
      <c r="B4210" s="27"/>
      <c r="C4210" s="3"/>
      <c r="D4210" s="4"/>
      <c r="E4210" s="28"/>
      <c r="F4210" s="28"/>
      <c r="G4210" s="28"/>
      <c r="H4210" s="28"/>
      <c r="I4210" s="28"/>
      <c r="J4210" s="28"/>
      <c r="K4210" s="28"/>
      <c r="L4210" s="28"/>
      <c r="M4210" s="28"/>
      <c r="N4210" s="28"/>
      <c r="O4210" s="28"/>
      <c r="T4210" s="28"/>
      <c r="U4210" s="61"/>
      <c r="V4210" s="3"/>
      <c r="W4210" s="3"/>
    </row>
    <row r="4211" spans="1:23" ht="35.1" customHeight="1" x14ac:dyDescent="0.25">
      <c r="A4211" s="27"/>
      <c r="B4211" s="27"/>
      <c r="C4211" s="3"/>
      <c r="D4211" s="4"/>
      <c r="E4211" s="28"/>
      <c r="F4211" s="28"/>
      <c r="G4211" s="28"/>
      <c r="H4211" s="28"/>
      <c r="I4211" s="28"/>
      <c r="J4211" s="28"/>
      <c r="K4211" s="28"/>
      <c r="L4211" s="28"/>
      <c r="M4211" s="28"/>
      <c r="N4211" s="28"/>
      <c r="O4211" s="28"/>
      <c r="T4211" s="28"/>
      <c r="U4211" s="61"/>
      <c r="V4211" s="3"/>
      <c r="W4211" s="3"/>
    </row>
    <row r="4212" spans="1:23" ht="35.1" customHeight="1" x14ac:dyDescent="0.25">
      <c r="A4212" s="27"/>
      <c r="B4212" s="27"/>
      <c r="C4212" s="3"/>
      <c r="D4212" s="4"/>
      <c r="E4212" s="28"/>
      <c r="F4212" s="28"/>
      <c r="G4212" s="28"/>
      <c r="H4212" s="28"/>
      <c r="I4212" s="28"/>
      <c r="J4212" s="28"/>
      <c r="K4212" s="28"/>
      <c r="L4212" s="28"/>
      <c r="M4212" s="28"/>
      <c r="N4212" s="28"/>
      <c r="O4212" s="28"/>
      <c r="T4212" s="28"/>
      <c r="U4212" s="61"/>
      <c r="V4212" s="3"/>
      <c r="W4212" s="3"/>
    </row>
    <row r="4213" spans="1:23" ht="35.1" customHeight="1" x14ac:dyDescent="0.25">
      <c r="A4213" s="27"/>
      <c r="B4213" s="27"/>
      <c r="C4213" s="3"/>
      <c r="D4213" s="4"/>
      <c r="E4213" s="28"/>
      <c r="F4213" s="28"/>
      <c r="G4213" s="28"/>
      <c r="H4213" s="28"/>
      <c r="I4213" s="28"/>
      <c r="J4213" s="28"/>
      <c r="K4213" s="28"/>
      <c r="L4213" s="28"/>
      <c r="M4213" s="28"/>
      <c r="N4213" s="28"/>
      <c r="O4213" s="28"/>
      <c r="T4213" s="28"/>
      <c r="U4213" s="61"/>
      <c r="V4213" s="3"/>
      <c r="W4213" s="3"/>
    </row>
    <row r="4214" spans="1:23" ht="35.1" customHeight="1" x14ac:dyDescent="0.25">
      <c r="A4214" s="27"/>
      <c r="B4214" s="27"/>
      <c r="C4214" s="3"/>
      <c r="D4214" s="4"/>
      <c r="E4214" s="28"/>
      <c r="F4214" s="28"/>
      <c r="G4214" s="28"/>
      <c r="H4214" s="28"/>
      <c r="I4214" s="28"/>
      <c r="J4214" s="28"/>
      <c r="K4214" s="28"/>
      <c r="L4214" s="28"/>
      <c r="M4214" s="28"/>
      <c r="N4214" s="28"/>
      <c r="O4214" s="28"/>
      <c r="T4214" s="28"/>
      <c r="U4214" s="61"/>
      <c r="V4214" s="3"/>
      <c r="W4214" s="3"/>
    </row>
    <row r="4215" spans="1:23" ht="35.1" customHeight="1" x14ac:dyDescent="0.25">
      <c r="A4215" s="27"/>
      <c r="B4215" s="27"/>
      <c r="C4215" s="3"/>
      <c r="D4215" s="4"/>
      <c r="E4215" s="28"/>
      <c r="F4215" s="28"/>
      <c r="G4215" s="28"/>
      <c r="H4215" s="28"/>
      <c r="I4215" s="28"/>
      <c r="J4215" s="28"/>
      <c r="K4215" s="28"/>
      <c r="L4215" s="28"/>
      <c r="M4215" s="28"/>
      <c r="N4215" s="28"/>
      <c r="O4215" s="28"/>
      <c r="T4215" s="28"/>
      <c r="U4215" s="61"/>
      <c r="V4215" s="3"/>
      <c r="W4215" s="3"/>
    </row>
    <row r="4216" spans="1:23" ht="35.1" customHeight="1" x14ac:dyDescent="0.25">
      <c r="A4216" s="27"/>
      <c r="B4216" s="27"/>
      <c r="C4216" s="3"/>
      <c r="D4216" s="4"/>
      <c r="E4216" s="28"/>
      <c r="F4216" s="28"/>
      <c r="G4216" s="28"/>
      <c r="H4216" s="28"/>
      <c r="I4216" s="28"/>
      <c r="J4216" s="28"/>
      <c r="K4216" s="28"/>
      <c r="L4216" s="28"/>
      <c r="M4216" s="28"/>
      <c r="N4216" s="28"/>
      <c r="O4216" s="28"/>
      <c r="T4216" s="28"/>
      <c r="U4216" s="61"/>
      <c r="V4216" s="3"/>
      <c r="W4216" s="3"/>
    </row>
    <row r="4217" spans="1:23" ht="35.1" customHeight="1" x14ac:dyDescent="0.25">
      <c r="A4217" s="27"/>
      <c r="B4217" s="27"/>
      <c r="C4217" s="3"/>
      <c r="D4217" s="4"/>
      <c r="E4217" s="28"/>
      <c r="F4217" s="28"/>
      <c r="G4217" s="28"/>
      <c r="H4217" s="28"/>
      <c r="I4217" s="28"/>
      <c r="J4217" s="28"/>
      <c r="K4217" s="28"/>
      <c r="L4217" s="28"/>
      <c r="M4217" s="28"/>
      <c r="N4217" s="28"/>
      <c r="O4217" s="28"/>
      <c r="T4217" s="28"/>
      <c r="U4217" s="61"/>
      <c r="V4217" s="3"/>
      <c r="W4217" s="3"/>
    </row>
    <row r="4218" spans="1:23" ht="35.1" customHeight="1" x14ac:dyDescent="0.25">
      <c r="A4218" s="27"/>
      <c r="B4218" s="27"/>
      <c r="C4218" s="3"/>
      <c r="D4218" s="4"/>
      <c r="E4218" s="28"/>
      <c r="F4218" s="28"/>
      <c r="G4218" s="28"/>
      <c r="H4218" s="28"/>
      <c r="I4218" s="28"/>
      <c r="J4218" s="28"/>
      <c r="K4218" s="28"/>
      <c r="L4218" s="28"/>
      <c r="M4218" s="28"/>
      <c r="N4218" s="28"/>
      <c r="O4218" s="28"/>
      <c r="T4218" s="28"/>
      <c r="U4218" s="61"/>
      <c r="V4218" s="3"/>
      <c r="W4218" s="3"/>
    </row>
    <row r="4219" spans="1:23" ht="35.1" customHeight="1" x14ac:dyDescent="0.25">
      <c r="A4219" s="27"/>
      <c r="B4219" s="27"/>
      <c r="C4219" s="3"/>
      <c r="D4219" s="4"/>
      <c r="E4219" s="28"/>
      <c r="F4219" s="28"/>
      <c r="G4219" s="28"/>
      <c r="H4219" s="28"/>
      <c r="I4219" s="28"/>
      <c r="J4219" s="28"/>
      <c r="K4219" s="28"/>
      <c r="L4219" s="28"/>
      <c r="M4219" s="28"/>
      <c r="N4219" s="28"/>
      <c r="O4219" s="28"/>
      <c r="T4219" s="28"/>
      <c r="U4219" s="61"/>
      <c r="V4219" s="3"/>
      <c r="W4219" s="3"/>
    </row>
    <row r="4220" spans="1:23" ht="35.1" customHeight="1" x14ac:dyDescent="0.25">
      <c r="A4220" s="27"/>
      <c r="B4220" s="27"/>
      <c r="C4220" s="3"/>
      <c r="D4220" s="4"/>
      <c r="E4220" s="28"/>
      <c r="F4220" s="28"/>
      <c r="G4220" s="28"/>
      <c r="H4220" s="28"/>
      <c r="I4220" s="28"/>
      <c r="J4220" s="28"/>
      <c r="K4220" s="28"/>
      <c r="L4220" s="28"/>
      <c r="M4220" s="28"/>
      <c r="N4220" s="28"/>
      <c r="O4220" s="28"/>
      <c r="T4220" s="28"/>
      <c r="U4220" s="61"/>
      <c r="V4220" s="3"/>
      <c r="W4220" s="3"/>
    </row>
    <row r="4221" spans="1:23" ht="35.1" customHeight="1" x14ac:dyDescent="0.25">
      <c r="A4221" s="27"/>
      <c r="B4221" s="27"/>
      <c r="C4221" s="3"/>
      <c r="D4221" s="4"/>
      <c r="E4221" s="28"/>
      <c r="F4221" s="28"/>
      <c r="G4221" s="28"/>
      <c r="H4221" s="28"/>
      <c r="I4221" s="28"/>
      <c r="J4221" s="28"/>
      <c r="K4221" s="28"/>
      <c r="L4221" s="28"/>
      <c r="M4221" s="28"/>
      <c r="N4221" s="28"/>
      <c r="O4221" s="28"/>
      <c r="T4221" s="28"/>
      <c r="U4221" s="61"/>
      <c r="V4221" s="3"/>
      <c r="W4221" s="3"/>
    </row>
    <row r="4222" spans="1:23" ht="35.1" customHeight="1" x14ac:dyDescent="0.25">
      <c r="A4222" s="27"/>
      <c r="B4222" s="27"/>
      <c r="C4222" s="3"/>
      <c r="D4222" s="4"/>
      <c r="E4222" s="28"/>
      <c r="F4222" s="28"/>
      <c r="G4222" s="28"/>
      <c r="H4222" s="28"/>
      <c r="I4222" s="28"/>
      <c r="J4222" s="28"/>
      <c r="K4222" s="28"/>
      <c r="L4222" s="28"/>
      <c r="M4222" s="28"/>
      <c r="N4222" s="28"/>
      <c r="O4222" s="28"/>
      <c r="T4222" s="28"/>
      <c r="U4222" s="61"/>
      <c r="V4222" s="3"/>
      <c r="W4222" s="3"/>
    </row>
    <row r="4223" spans="1:23" ht="35.1" customHeight="1" x14ac:dyDescent="0.25">
      <c r="A4223" s="27"/>
      <c r="B4223" s="27"/>
      <c r="C4223" s="3"/>
      <c r="D4223" s="4"/>
      <c r="E4223" s="28"/>
      <c r="F4223" s="28"/>
      <c r="G4223" s="28"/>
      <c r="H4223" s="28"/>
      <c r="I4223" s="28"/>
      <c r="J4223" s="28"/>
      <c r="K4223" s="28"/>
      <c r="L4223" s="28"/>
      <c r="M4223" s="28"/>
      <c r="N4223" s="28"/>
      <c r="O4223" s="28"/>
      <c r="T4223" s="28"/>
      <c r="U4223" s="61"/>
      <c r="V4223" s="3"/>
      <c r="W4223" s="3"/>
    </row>
    <row r="4224" spans="1:23" ht="35.1" customHeight="1" x14ac:dyDescent="0.25">
      <c r="A4224" s="27"/>
      <c r="B4224" s="27"/>
      <c r="C4224" s="3"/>
      <c r="D4224" s="4"/>
      <c r="E4224" s="28"/>
      <c r="F4224" s="28"/>
      <c r="G4224" s="28"/>
      <c r="H4224" s="28"/>
      <c r="I4224" s="28"/>
      <c r="J4224" s="28"/>
      <c r="K4224" s="28"/>
      <c r="L4224" s="28"/>
      <c r="M4224" s="28"/>
      <c r="N4224" s="28"/>
      <c r="O4224" s="28"/>
      <c r="T4224" s="28"/>
      <c r="U4224" s="61"/>
      <c r="V4224" s="3"/>
      <c r="W4224" s="3"/>
    </row>
    <row r="4225" spans="1:23" ht="35.1" customHeight="1" x14ac:dyDescent="0.25">
      <c r="A4225" s="27"/>
      <c r="B4225" s="27"/>
      <c r="C4225" s="3"/>
      <c r="D4225" s="4"/>
      <c r="E4225" s="28"/>
      <c r="F4225" s="28"/>
      <c r="G4225" s="28"/>
      <c r="H4225" s="28"/>
      <c r="I4225" s="28"/>
      <c r="J4225" s="28"/>
      <c r="K4225" s="28"/>
      <c r="L4225" s="28"/>
      <c r="M4225" s="28"/>
      <c r="N4225" s="28"/>
      <c r="O4225" s="28"/>
      <c r="T4225" s="28"/>
      <c r="U4225" s="61"/>
      <c r="V4225" s="3"/>
      <c r="W4225" s="3"/>
    </row>
    <row r="4226" spans="1:23" ht="35.1" customHeight="1" x14ac:dyDescent="0.25">
      <c r="A4226" s="27"/>
      <c r="B4226" s="27"/>
      <c r="C4226" s="3"/>
      <c r="D4226" s="4"/>
      <c r="E4226" s="28"/>
      <c r="F4226" s="28"/>
      <c r="G4226" s="28"/>
      <c r="H4226" s="28"/>
      <c r="I4226" s="28"/>
      <c r="J4226" s="28"/>
      <c r="K4226" s="28"/>
      <c r="L4226" s="28"/>
      <c r="M4226" s="28"/>
      <c r="N4226" s="28"/>
      <c r="O4226" s="28"/>
      <c r="T4226" s="28"/>
      <c r="U4226" s="61"/>
      <c r="V4226" s="3"/>
      <c r="W4226" s="3"/>
    </row>
    <row r="4227" spans="1:23" ht="35.1" customHeight="1" x14ac:dyDescent="0.25">
      <c r="A4227" s="27"/>
      <c r="B4227" s="27"/>
      <c r="C4227" s="3"/>
      <c r="D4227" s="4"/>
      <c r="E4227" s="28"/>
      <c r="F4227" s="28"/>
      <c r="G4227" s="28"/>
      <c r="H4227" s="28"/>
      <c r="I4227" s="28"/>
      <c r="J4227" s="28"/>
      <c r="K4227" s="28"/>
      <c r="L4227" s="28"/>
      <c r="M4227" s="28"/>
      <c r="N4227" s="28"/>
      <c r="O4227" s="28"/>
      <c r="T4227" s="28"/>
      <c r="U4227" s="61"/>
      <c r="V4227" s="3"/>
      <c r="W4227" s="3"/>
    </row>
    <row r="4228" spans="1:23" ht="35.1" customHeight="1" x14ac:dyDescent="0.25">
      <c r="A4228" s="27"/>
      <c r="B4228" s="27"/>
      <c r="C4228" s="3"/>
      <c r="D4228" s="4"/>
      <c r="E4228" s="28"/>
      <c r="F4228" s="28"/>
      <c r="G4228" s="28"/>
      <c r="H4228" s="28"/>
      <c r="I4228" s="28"/>
      <c r="J4228" s="28"/>
      <c r="K4228" s="28"/>
      <c r="L4228" s="28"/>
      <c r="M4228" s="28"/>
      <c r="N4228" s="28"/>
      <c r="O4228" s="28"/>
      <c r="T4228" s="28"/>
      <c r="U4228" s="61"/>
      <c r="V4228" s="3"/>
      <c r="W4228" s="3"/>
    </row>
    <row r="4229" spans="1:23" ht="35.1" customHeight="1" x14ac:dyDescent="0.25">
      <c r="A4229" s="27"/>
      <c r="B4229" s="27"/>
      <c r="C4229" s="3"/>
      <c r="D4229" s="4"/>
      <c r="E4229" s="28"/>
      <c r="F4229" s="28"/>
      <c r="G4229" s="28"/>
      <c r="H4229" s="28"/>
      <c r="I4229" s="28"/>
      <c r="J4229" s="28"/>
      <c r="K4229" s="28"/>
      <c r="L4229" s="28"/>
      <c r="M4229" s="28"/>
      <c r="N4229" s="28"/>
      <c r="O4229" s="28"/>
      <c r="T4229" s="28"/>
      <c r="U4229" s="61"/>
      <c r="V4229" s="3"/>
      <c r="W4229" s="3"/>
    </row>
    <row r="4230" spans="1:23" ht="35.1" customHeight="1" x14ac:dyDescent="0.25">
      <c r="A4230" s="27"/>
      <c r="B4230" s="27"/>
      <c r="C4230" s="3"/>
      <c r="D4230" s="4"/>
      <c r="E4230" s="28"/>
      <c r="F4230" s="28"/>
      <c r="G4230" s="28"/>
      <c r="H4230" s="28"/>
      <c r="I4230" s="28"/>
      <c r="J4230" s="28"/>
      <c r="K4230" s="28"/>
      <c r="L4230" s="28"/>
      <c r="M4230" s="28"/>
      <c r="N4230" s="28"/>
      <c r="O4230" s="28"/>
      <c r="T4230" s="28"/>
      <c r="U4230" s="61"/>
      <c r="V4230" s="3"/>
      <c r="W4230" s="3"/>
    </row>
    <row r="4231" spans="1:23" ht="35.1" customHeight="1" x14ac:dyDescent="0.25">
      <c r="A4231" s="27"/>
      <c r="B4231" s="27"/>
      <c r="C4231" s="3"/>
      <c r="D4231" s="4"/>
      <c r="E4231" s="28"/>
      <c r="F4231" s="28"/>
      <c r="G4231" s="28"/>
      <c r="H4231" s="28"/>
      <c r="I4231" s="28"/>
      <c r="J4231" s="28"/>
      <c r="K4231" s="28"/>
      <c r="L4231" s="28"/>
      <c r="M4231" s="28"/>
      <c r="N4231" s="28"/>
      <c r="O4231" s="28"/>
      <c r="T4231" s="28"/>
      <c r="U4231" s="61"/>
      <c r="V4231" s="3"/>
      <c r="W4231" s="3"/>
    </row>
    <row r="4232" spans="1:23" ht="35.1" customHeight="1" x14ac:dyDescent="0.25">
      <c r="A4232" s="27"/>
      <c r="B4232" s="27"/>
      <c r="C4232" s="3"/>
      <c r="D4232" s="4"/>
      <c r="E4232" s="28"/>
      <c r="F4232" s="28"/>
      <c r="G4232" s="28"/>
      <c r="H4232" s="28"/>
      <c r="I4232" s="28"/>
      <c r="J4232" s="28"/>
      <c r="K4232" s="28"/>
      <c r="L4232" s="28"/>
      <c r="M4232" s="28"/>
      <c r="N4232" s="28"/>
      <c r="O4232" s="28"/>
      <c r="T4232" s="28"/>
      <c r="U4232" s="61"/>
      <c r="V4232" s="3"/>
      <c r="W4232" s="3"/>
    </row>
    <row r="4233" spans="1:23" ht="35.1" customHeight="1" x14ac:dyDescent="0.25">
      <c r="A4233" s="27"/>
      <c r="B4233" s="27"/>
      <c r="C4233" s="3"/>
      <c r="D4233" s="4"/>
      <c r="E4233" s="28"/>
      <c r="F4233" s="28"/>
      <c r="G4233" s="28"/>
      <c r="H4233" s="28"/>
      <c r="I4233" s="28"/>
      <c r="J4233" s="28"/>
      <c r="K4233" s="28"/>
      <c r="L4233" s="28"/>
      <c r="M4233" s="28"/>
      <c r="N4233" s="28"/>
      <c r="O4233" s="28"/>
      <c r="T4233" s="28"/>
      <c r="U4233" s="61"/>
      <c r="V4233" s="3"/>
      <c r="W4233" s="3"/>
    </row>
    <row r="4234" spans="1:23" ht="35.1" customHeight="1" x14ac:dyDescent="0.25">
      <c r="A4234" s="27"/>
      <c r="B4234" s="27"/>
      <c r="C4234" s="3"/>
      <c r="D4234" s="4"/>
      <c r="E4234" s="28"/>
      <c r="F4234" s="28"/>
      <c r="G4234" s="28"/>
      <c r="H4234" s="28"/>
      <c r="I4234" s="28"/>
      <c r="J4234" s="28"/>
      <c r="K4234" s="28"/>
      <c r="L4234" s="28"/>
      <c r="M4234" s="28"/>
      <c r="N4234" s="28"/>
      <c r="O4234" s="28"/>
      <c r="T4234" s="28"/>
      <c r="U4234" s="61"/>
      <c r="V4234" s="3"/>
      <c r="W4234" s="3"/>
    </row>
    <row r="4235" spans="1:23" ht="35.1" customHeight="1" x14ac:dyDescent="0.25">
      <c r="A4235" s="27"/>
      <c r="B4235" s="27"/>
      <c r="C4235" s="3"/>
      <c r="D4235" s="4"/>
      <c r="E4235" s="28"/>
      <c r="F4235" s="28"/>
      <c r="G4235" s="28"/>
      <c r="H4235" s="28"/>
      <c r="I4235" s="28"/>
      <c r="J4235" s="28"/>
      <c r="K4235" s="28"/>
      <c r="L4235" s="28"/>
      <c r="M4235" s="28"/>
      <c r="N4235" s="28"/>
      <c r="O4235" s="28"/>
      <c r="T4235" s="28"/>
      <c r="U4235" s="61"/>
      <c r="V4235" s="3"/>
      <c r="W4235" s="3"/>
    </row>
    <row r="4236" spans="1:23" ht="35.1" customHeight="1" x14ac:dyDescent="0.25">
      <c r="A4236" s="27"/>
      <c r="B4236" s="27"/>
      <c r="C4236" s="3"/>
      <c r="D4236" s="4"/>
      <c r="E4236" s="28"/>
      <c r="F4236" s="28"/>
      <c r="G4236" s="28"/>
      <c r="H4236" s="28"/>
      <c r="I4236" s="28"/>
      <c r="J4236" s="28"/>
      <c r="K4236" s="28"/>
      <c r="L4236" s="28"/>
      <c r="M4236" s="28"/>
      <c r="N4236" s="28"/>
      <c r="O4236" s="28"/>
      <c r="T4236" s="28"/>
      <c r="U4236" s="61"/>
      <c r="V4236" s="3"/>
      <c r="W4236" s="3"/>
    </row>
    <row r="4237" spans="1:23" ht="35.1" customHeight="1" x14ac:dyDescent="0.25">
      <c r="A4237" s="27"/>
      <c r="B4237" s="27"/>
      <c r="C4237" s="3"/>
      <c r="D4237" s="4"/>
      <c r="E4237" s="28"/>
      <c r="F4237" s="28"/>
      <c r="G4237" s="28"/>
      <c r="H4237" s="28"/>
      <c r="I4237" s="28"/>
      <c r="J4237" s="28"/>
      <c r="K4237" s="28"/>
      <c r="L4237" s="28"/>
      <c r="M4237" s="28"/>
      <c r="N4237" s="28"/>
      <c r="O4237" s="28"/>
      <c r="T4237" s="28"/>
      <c r="U4237" s="61"/>
      <c r="V4237" s="3"/>
      <c r="W4237" s="3"/>
    </row>
    <row r="4238" spans="1:23" ht="35.1" customHeight="1" x14ac:dyDescent="0.25">
      <c r="A4238" s="27"/>
      <c r="B4238" s="27"/>
      <c r="C4238" s="3"/>
      <c r="D4238" s="4"/>
      <c r="E4238" s="28"/>
      <c r="F4238" s="28"/>
      <c r="G4238" s="28"/>
      <c r="H4238" s="28"/>
      <c r="I4238" s="28"/>
      <c r="J4238" s="28"/>
      <c r="K4238" s="28"/>
      <c r="L4238" s="28"/>
      <c r="M4238" s="28"/>
      <c r="N4238" s="28"/>
      <c r="O4238" s="28"/>
      <c r="T4238" s="28"/>
      <c r="U4238" s="61"/>
      <c r="V4238" s="3"/>
      <c r="W4238" s="3"/>
    </row>
    <row r="4239" spans="1:23" ht="35.1" customHeight="1" x14ac:dyDescent="0.25">
      <c r="A4239" s="27"/>
      <c r="B4239" s="27"/>
      <c r="C4239" s="3"/>
      <c r="D4239" s="4"/>
      <c r="E4239" s="28"/>
      <c r="F4239" s="28"/>
      <c r="G4239" s="28"/>
      <c r="H4239" s="28"/>
      <c r="I4239" s="28"/>
      <c r="J4239" s="28"/>
      <c r="K4239" s="28"/>
      <c r="L4239" s="28"/>
      <c r="M4239" s="28"/>
      <c r="N4239" s="28"/>
      <c r="O4239" s="28"/>
      <c r="T4239" s="28"/>
      <c r="U4239" s="61"/>
      <c r="V4239" s="3"/>
      <c r="W4239" s="3"/>
    </row>
    <row r="4240" spans="1:23" ht="35.1" customHeight="1" x14ac:dyDescent="0.25">
      <c r="A4240" s="27"/>
      <c r="B4240" s="27"/>
      <c r="C4240" s="3"/>
      <c r="D4240" s="4"/>
      <c r="E4240" s="28"/>
      <c r="F4240" s="28"/>
      <c r="G4240" s="28"/>
      <c r="H4240" s="28"/>
      <c r="I4240" s="28"/>
      <c r="J4240" s="28"/>
      <c r="K4240" s="28"/>
      <c r="L4240" s="28"/>
      <c r="M4240" s="28"/>
      <c r="N4240" s="28"/>
      <c r="O4240" s="28"/>
      <c r="T4240" s="28"/>
      <c r="U4240" s="61"/>
      <c r="V4240" s="3"/>
      <c r="W4240" s="3"/>
    </row>
    <row r="4241" spans="1:23" ht="35.1" customHeight="1" x14ac:dyDescent="0.25">
      <c r="A4241" s="27"/>
      <c r="B4241" s="27"/>
      <c r="C4241" s="3"/>
      <c r="D4241" s="4"/>
      <c r="E4241" s="28"/>
      <c r="F4241" s="28"/>
      <c r="G4241" s="28"/>
      <c r="H4241" s="28"/>
      <c r="I4241" s="28"/>
      <c r="J4241" s="28"/>
      <c r="K4241" s="28"/>
      <c r="L4241" s="28"/>
      <c r="M4241" s="28"/>
      <c r="N4241" s="28"/>
      <c r="O4241" s="28"/>
      <c r="T4241" s="28"/>
      <c r="U4241" s="61"/>
      <c r="V4241" s="3"/>
      <c r="W4241" s="3"/>
    </row>
    <row r="4242" spans="1:23" ht="35.1" customHeight="1" x14ac:dyDescent="0.25">
      <c r="A4242" s="27"/>
      <c r="B4242" s="27"/>
      <c r="C4242" s="3"/>
      <c r="D4242" s="4"/>
      <c r="E4242" s="28"/>
      <c r="F4242" s="28"/>
      <c r="G4242" s="28"/>
      <c r="H4242" s="28"/>
      <c r="I4242" s="28"/>
      <c r="J4242" s="28"/>
      <c r="K4242" s="28"/>
      <c r="L4242" s="28"/>
      <c r="M4242" s="28"/>
      <c r="N4242" s="28"/>
      <c r="O4242" s="28"/>
      <c r="T4242" s="28"/>
      <c r="U4242" s="61"/>
      <c r="V4242" s="3"/>
      <c r="W4242" s="3"/>
    </row>
    <row r="4243" spans="1:23" ht="35.1" customHeight="1" x14ac:dyDescent="0.25">
      <c r="A4243" s="27"/>
      <c r="B4243" s="27"/>
      <c r="C4243" s="3"/>
      <c r="D4243" s="4"/>
      <c r="E4243" s="28"/>
      <c r="F4243" s="28"/>
      <c r="G4243" s="28"/>
      <c r="H4243" s="28"/>
      <c r="I4243" s="28"/>
      <c r="J4243" s="28"/>
      <c r="K4243" s="28"/>
      <c r="L4243" s="28"/>
      <c r="M4243" s="28"/>
      <c r="N4243" s="28"/>
      <c r="O4243" s="28"/>
      <c r="T4243" s="28"/>
      <c r="U4243" s="61"/>
      <c r="V4243" s="3"/>
      <c r="W4243" s="3"/>
    </row>
    <row r="4244" spans="1:23" ht="35.1" customHeight="1" x14ac:dyDescent="0.25">
      <c r="A4244" s="27"/>
      <c r="B4244" s="27"/>
      <c r="C4244" s="3"/>
      <c r="D4244" s="4"/>
      <c r="E4244" s="28"/>
      <c r="F4244" s="28"/>
      <c r="G4244" s="28"/>
      <c r="H4244" s="28"/>
      <c r="I4244" s="28"/>
      <c r="J4244" s="28"/>
      <c r="K4244" s="28"/>
      <c r="L4244" s="28"/>
      <c r="M4244" s="28"/>
      <c r="N4244" s="28"/>
      <c r="O4244" s="28"/>
      <c r="T4244" s="28"/>
      <c r="U4244" s="61"/>
      <c r="V4244" s="3"/>
      <c r="W4244" s="3"/>
    </row>
    <row r="4245" spans="1:23" ht="35.1" customHeight="1" x14ac:dyDescent="0.25">
      <c r="A4245" s="27"/>
      <c r="B4245" s="27"/>
      <c r="C4245" s="3"/>
      <c r="D4245" s="4"/>
      <c r="E4245" s="28"/>
      <c r="F4245" s="28"/>
      <c r="G4245" s="28"/>
      <c r="H4245" s="28"/>
      <c r="I4245" s="28"/>
      <c r="J4245" s="28"/>
      <c r="K4245" s="28"/>
      <c r="L4245" s="28"/>
      <c r="M4245" s="28"/>
      <c r="N4245" s="28"/>
      <c r="O4245" s="28"/>
      <c r="T4245" s="28"/>
      <c r="U4245" s="61"/>
      <c r="V4245" s="3"/>
      <c r="W4245" s="3"/>
    </row>
    <row r="4246" spans="1:23" ht="35.1" customHeight="1" x14ac:dyDescent="0.25">
      <c r="A4246" s="27"/>
      <c r="B4246" s="27"/>
      <c r="C4246" s="3"/>
      <c r="D4246" s="4"/>
      <c r="E4246" s="28"/>
      <c r="F4246" s="28"/>
      <c r="G4246" s="28"/>
      <c r="H4246" s="28"/>
      <c r="I4246" s="28"/>
      <c r="J4246" s="28"/>
      <c r="K4246" s="28"/>
      <c r="L4246" s="28"/>
      <c r="M4246" s="28"/>
      <c r="N4246" s="28"/>
      <c r="O4246" s="28"/>
      <c r="T4246" s="28"/>
      <c r="U4246" s="61"/>
      <c r="V4246" s="3"/>
      <c r="W4246" s="3"/>
    </row>
    <row r="4247" spans="1:23" ht="35.1" customHeight="1" x14ac:dyDescent="0.25">
      <c r="A4247" s="27"/>
      <c r="B4247" s="27"/>
      <c r="C4247" s="3"/>
      <c r="D4247" s="4"/>
      <c r="E4247" s="28"/>
      <c r="F4247" s="28"/>
      <c r="G4247" s="28"/>
      <c r="H4247" s="28"/>
      <c r="I4247" s="28"/>
      <c r="J4247" s="28"/>
      <c r="K4247" s="28"/>
      <c r="L4247" s="28"/>
      <c r="M4247" s="28"/>
      <c r="N4247" s="28"/>
      <c r="O4247" s="28"/>
      <c r="T4247" s="28"/>
      <c r="U4247" s="61"/>
      <c r="V4247" s="3"/>
      <c r="W4247" s="3"/>
    </row>
    <row r="4248" spans="1:23" ht="35.1" customHeight="1" x14ac:dyDescent="0.25">
      <c r="A4248" s="27"/>
      <c r="B4248" s="27"/>
      <c r="C4248" s="3"/>
      <c r="D4248" s="4"/>
      <c r="E4248" s="28"/>
      <c r="F4248" s="28"/>
      <c r="G4248" s="28"/>
      <c r="H4248" s="28"/>
      <c r="I4248" s="28"/>
      <c r="J4248" s="28"/>
      <c r="K4248" s="28"/>
      <c r="L4248" s="28"/>
      <c r="M4248" s="28"/>
      <c r="N4248" s="28"/>
      <c r="O4248" s="28"/>
      <c r="T4248" s="28"/>
      <c r="U4248" s="61"/>
      <c r="V4248" s="3"/>
      <c r="W4248" s="3"/>
    </row>
    <row r="4249" spans="1:23" ht="35.1" customHeight="1" x14ac:dyDescent="0.25">
      <c r="A4249" s="27"/>
      <c r="B4249" s="27"/>
      <c r="C4249" s="3"/>
      <c r="D4249" s="4"/>
      <c r="E4249" s="28"/>
      <c r="F4249" s="28"/>
      <c r="G4249" s="28"/>
      <c r="H4249" s="28"/>
      <c r="I4249" s="28"/>
      <c r="J4249" s="28"/>
      <c r="K4249" s="28"/>
      <c r="L4249" s="28"/>
      <c r="M4249" s="28"/>
      <c r="N4249" s="28"/>
      <c r="O4249" s="28"/>
      <c r="T4249" s="28"/>
      <c r="U4249" s="61"/>
      <c r="V4249" s="3"/>
      <c r="W4249" s="3"/>
    </row>
    <row r="4250" spans="1:23" ht="35.1" customHeight="1" x14ac:dyDescent="0.25">
      <c r="A4250" s="27"/>
      <c r="B4250" s="27"/>
      <c r="C4250" s="3"/>
      <c r="D4250" s="4"/>
      <c r="E4250" s="28"/>
      <c r="F4250" s="28"/>
      <c r="G4250" s="28"/>
      <c r="H4250" s="28"/>
      <c r="I4250" s="28"/>
      <c r="J4250" s="28"/>
      <c r="K4250" s="28"/>
      <c r="L4250" s="28"/>
      <c r="M4250" s="28"/>
      <c r="N4250" s="28"/>
      <c r="O4250" s="28"/>
      <c r="T4250" s="28"/>
      <c r="U4250" s="61"/>
      <c r="V4250" s="3"/>
      <c r="W4250" s="3"/>
    </row>
    <row r="4251" spans="1:23" ht="35.1" customHeight="1" x14ac:dyDescent="0.25">
      <c r="A4251" s="27"/>
      <c r="B4251" s="27"/>
      <c r="C4251" s="3"/>
      <c r="D4251" s="4"/>
      <c r="E4251" s="28"/>
      <c r="F4251" s="28"/>
      <c r="G4251" s="28"/>
      <c r="H4251" s="28"/>
      <c r="I4251" s="28"/>
      <c r="J4251" s="28"/>
      <c r="K4251" s="28"/>
      <c r="L4251" s="28"/>
      <c r="M4251" s="28"/>
      <c r="N4251" s="28"/>
      <c r="O4251" s="28"/>
      <c r="T4251" s="28"/>
      <c r="U4251" s="61"/>
      <c r="V4251" s="3"/>
      <c r="W4251" s="3"/>
    </row>
    <row r="4252" spans="1:23" ht="35.1" customHeight="1" x14ac:dyDescent="0.25">
      <c r="A4252" s="27"/>
      <c r="B4252" s="27"/>
      <c r="C4252" s="3"/>
      <c r="D4252" s="4"/>
      <c r="E4252" s="28"/>
      <c r="F4252" s="28"/>
      <c r="G4252" s="28"/>
      <c r="H4252" s="28"/>
      <c r="I4252" s="28"/>
      <c r="J4252" s="28"/>
      <c r="K4252" s="28"/>
      <c r="L4252" s="28"/>
      <c r="M4252" s="28"/>
      <c r="N4252" s="28"/>
      <c r="O4252" s="28"/>
      <c r="T4252" s="28"/>
      <c r="U4252" s="61"/>
      <c r="V4252" s="3"/>
      <c r="W4252" s="3"/>
    </row>
    <row r="4253" spans="1:23" ht="35.1" customHeight="1" x14ac:dyDescent="0.25">
      <c r="A4253" s="27"/>
      <c r="B4253" s="27"/>
      <c r="C4253" s="3"/>
      <c r="D4253" s="4"/>
      <c r="E4253" s="28"/>
      <c r="F4253" s="28"/>
      <c r="G4253" s="28"/>
      <c r="H4253" s="28"/>
      <c r="I4253" s="28"/>
      <c r="J4253" s="28"/>
      <c r="K4253" s="28"/>
      <c r="L4253" s="28"/>
      <c r="M4253" s="28"/>
      <c r="N4253" s="28"/>
      <c r="O4253" s="28"/>
      <c r="T4253" s="28"/>
      <c r="U4253" s="61"/>
      <c r="V4253" s="3"/>
      <c r="W4253" s="3"/>
    </row>
    <row r="4254" spans="1:23" ht="35.1" customHeight="1" x14ac:dyDescent="0.25">
      <c r="A4254" s="27"/>
      <c r="B4254" s="27"/>
      <c r="C4254" s="3"/>
      <c r="D4254" s="4"/>
      <c r="E4254" s="28"/>
      <c r="F4254" s="28"/>
      <c r="G4254" s="28"/>
      <c r="H4254" s="28"/>
      <c r="I4254" s="28"/>
      <c r="J4254" s="28"/>
      <c r="K4254" s="28"/>
      <c r="L4254" s="28"/>
      <c r="M4254" s="28"/>
      <c r="N4254" s="28"/>
      <c r="O4254" s="28"/>
      <c r="T4254" s="28"/>
      <c r="U4254" s="61"/>
      <c r="V4254" s="3"/>
      <c r="W4254" s="3"/>
    </row>
    <row r="4255" spans="1:23" ht="35.1" customHeight="1" x14ac:dyDescent="0.25">
      <c r="A4255" s="27"/>
      <c r="B4255" s="27"/>
      <c r="C4255" s="3"/>
      <c r="D4255" s="4"/>
      <c r="E4255" s="28"/>
      <c r="F4255" s="28"/>
      <c r="G4255" s="28"/>
      <c r="H4255" s="28"/>
      <c r="I4255" s="28"/>
      <c r="J4255" s="28"/>
      <c r="K4255" s="28"/>
      <c r="L4255" s="28"/>
      <c r="M4255" s="28"/>
      <c r="N4255" s="28"/>
      <c r="O4255" s="28"/>
      <c r="T4255" s="28"/>
      <c r="U4255" s="61"/>
      <c r="V4255" s="3"/>
      <c r="W4255" s="3"/>
    </row>
    <row r="4256" spans="1:23" ht="35.1" customHeight="1" x14ac:dyDescent="0.25">
      <c r="A4256" s="27"/>
      <c r="B4256" s="27"/>
      <c r="C4256" s="3"/>
      <c r="D4256" s="4"/>
      <c r="E4256" s="28"/>
      <c r="F4256" s="28"/>
      <c r="G4256" s="28"/>
      <c r="H4256" s="28"/>
      <c r="I4256" s="28"/>
      <c r="J4256" s="28"/>
      <c r="K4256" s="28"/>
      <c r="L4256" s="28"/>
      <c r="M4256" s="28"/>
      <c r="N4256" s="28"/>
      <c r="O4256" s="28"/>
      <c r="T4256" s="28"/>
      <c r="U4256" s="61"/>
      <c r="V4256" s="3"/>
      <c r="W4256" s="3"/>
    </row>
    <row r="4257" spans="1:23" ht="35.1" customHeight="1" x14ac:dyDescent="0.25">
      <c r="A4257" s="27"/>
      <c r="B4257" s="27"/>
      <c r="C4257" s="3"/>
      <c r="D4257" s="4"/>
      <c r="E4257" s="28"/>
      <c r="F4257" s="28"/>
      <c r="G4257" s="28"/>
      <c r="H4257" s="28"/>
      <c r="I4257" s="28"/>
      <c r="J4257" s="28"/>
      <c r="K4257" s="28"/>
      <c r="L4257" s="28"/>
      <c r="M4257" s="28"/>
      <c r="N4257" s="28"/>
      <c r="O4257" s="28"/>
      <c r="T4257" s="28"/>
      <c r="U4257" s="61"/>
      <c r="V4257" s="3"/>
      <c r="W4257" s="3"/>
    </row>
    <row r="4258" spans="1:23" ht="35.1" customHeight="1" x14ac:dyDescent="0.25">
      <c r="A4258" s="27"/>
      <c r="B4258" s="27"/>
      <c r="C4258" s="3"/>
      <c r="D4258" s="4"/>
      <c r="E4258" s="28"/>
      <c r="F4258" s="28"/>
      <c r="G4258" s="28"/>
      <c r="H4258" s="28"/>
      <c r="I4258" s="28"/>
      <c r="J4258" s="28"/>
      <c r="K4258" s="28"/>
      <c r="L4258" s="28"/>
      <c r="M4258" s="28"/>
      <c r="N4258" s="28"/>
      <c r="O4258" s="28"/>
      <c r="T4258" s="28"/>
      <c r="U4258" s="61"/>
      <c r="V4258" s="3"/>
      <c r="W4258" s="3"/>
    </row>
    <row r="4259" spans="1:23" ht="35.1" customHeight="1" x14ac:dyDescent="0.25">
      <c r="A4259" s="27"/>
      <c r="B4259" s="27"/>
      <c r="C4259" s="3"/>
      <c r="D4259" s="4"/>
      <c r="E4259" s="28"/>
      <c r="F4259" s="28"/>
      <c r="G4259" s="28"/>
      <c r="H4259" s="28"/>
      <c r="I4259" s="28"/>
      <c r="J4259" s="28"/>
      <c r="K4259" s="28"/>
      <c r="L4259" s="28"/>
      <c r="M4259" s="28"/>
      <c r="N4259" s="28"/>
      <c r="O4259" s="28"/>
      <c r="T4259" s="28"/>
      <c r="U4259" s="61"/>
      <c r="V4259" s="3"/>
      <c r="W4259" s="3"/>
    </row>
    <row r="4260" spans="1:23" ht="35.1" customHeight="1" x14ac:dyDescent="0.25">
      <c r="A4260" s="27"/>
      <c r="B4260" s="27"/>
      <c r="C4260" s="3"/>
      <c r="D4260" s="4"/>
      <c r="E4260" s="28"/>
      <c r="F4260" s="28"/>
      <c r="G4260" s="28"/>
      <c r="H4260" s="28"/>
      <c r="I4260" s="28"/>
      <c r="J4260" s="28"/>
      <c r="K4260" s="28"/>
      <c r="L4260" s="28"/>
      <c r="M4260" s="28"/>
      <c r="N4260" s="28"/>
      <c r="O4260" s="28"/>
      <c r="T4260" s="28"/>
      <c r="U4260" s="61"/>
      <c r="V4260" s="3"/>
      <c r="W4260" s="3"/>
    </row>
    <row r="4261" spans="1:23" ht="35.1" customHeight="1" x14ac:dyDescent="0.25">
      <c r="A4261" s="27"/>
      <c r="B4261" s="27"/>
      <c r="C4261" s="3"/>
      <c r="D4261" s="4"/>
      <c r="E4261" s="28"/>
      <c r="F4261" s="28"/>
      <c r="G4261" s="28"/>
      <c r="H4261" s="28"/>
      <c r="I4261" s="28"/>
      <c r="J4261" s="28"/>
      <c r="K4261" s="28"/>
      <c r="L4261" s="28"/>
      <c r="M4261" s="28"/>
      <c r="N4261" s="28"/>
      <c r="O4261" s="28"/>
      <c r="T4261" s="28"/>
      <c r="U4261" s="61"/>
      <c r="V4261" s="3"/>
      <c r="W4261" s="3"/>
    </row>
    <row r="4262" spans="1:23" ht="35.1" customHeight="1" x14ac:dyDescent="0.25">
      <c r="A4262" s="27"/>
      <c r="B4262" s="27"/>
      <c r="C4262" s="3"/>
      <c r="D4262" s="4"/>
      <c r="E4262" s="28"/>
      <c r="F4262" s="28"/>
      <c r="G4262" s="28"/>
      <c r="H4262" s="28"/>
      <c r="I4262" s="28"/>
      <c r="J4262" s="28"/>
      <c r="K4262" s="28"/>
      <c r="L4262" s="28"/>
      <c r="M4262" s="28"/>
      <c r="N4262" s="28"/>
      <c r="O4262" s="28"/>
      <c r="T4262" s="28"/>
      <c r="U4262" s="61"/>
      <c r="V4262" s="3"/>
      <c r="W4262" s="3"/>
    </row>
    <row r="4263" spans="1:23" ht="35.1" customHeight="1" x14ac:dyDescent="0.25">
      <c r="A4263" s="27"/>
      <c r="B4263" s="27"/>
      <c r="C4263" s="3"/>
      <c r="D4263" s="4"/>
      <c r="E4263" s="28"/>
      <c r="F4263" s="28"/>
      <c r="G4263" s="28"/>
      <c r="H4263" s="28"/>
      <c r="I4263" s="28"/>
      <c r="J4263" s="28"/>
      <c r="K4263" s="28"/>
      <c r="L4263" s="28"/>
      <c r="M4263" s="28"/>
      <c r="N4263" s="28"/>
      <c r="O4263" s="28"/>
      <c r="T4263" s="28"/>
      <c r="U4263" s="61"/>
      <c r="V4263" s="3"/>
      <c r="W4263" s="3"/>
    </row>
    <row r="4264" spans="1:23" ht="35.1" customHeight="1" x14ac:dyDescent="0.25">
      <c r="A4264" s="27"/>
      <c r="B4264" s="27"/>
      <c r="C4264" s="3"/>
      <c r="D4264" s="4"/>
      <c r="E4264" s="28"/>
      <c r="F4264" s="28"/>
      <c r="G4264" s="28"/>
      <c r="H4264" s="28"/>
      <c r="I4264" s="28"/>
      <c r="J4264" s="28"/>
      <c r="K4264" s="28"/>
      <c r="L4264" s="28"/>
      <c r="M4264" s="28"/>
      <c r="N4264" s="28"/>
      <c r="O4264" s="28"/>
      <c r="T4264" s="28"/>
      <c r="U4264" s="61"/>
      <c r="V4264" s="3"/>
      <c r="W4264" s="3"/>
    </row>
    <row r="4265" spans="1:23" ht="35.1" customHeight="1" x14ac:dyDescent="0.25">
      <c r="A4265" s="27"/>
      <c r="B4265" s="27"/>
      <c r="C4265" s="3"/>
      <c r="D4265" s="4"/>
      <c r="E4265" s="28"/>
      <c r="F4265" s="28"/>
      <c r="G4265" s="28"/>
      <c r="H4265" s="28"/>
      <c r="I4265" s="28"/>
      <c r="J4265" s="28"/>
      <c r="K4265" s="28"/>
      <c r="L4265" s="28"/>
      <c r="M4265" s="28"/>
      <c r="N4265" s="28"/>
      <c r="O4265" s="28"/>
      <c r="T4265" s="28"/>
      <c r="U4265" s="61"/>
      <c r="V4265" s="3"/>
      <c r="W4265" s="3"/>
    </row>
    <row r="4266" spans="1:23" ht="35.1" customHeight="1" x14ac:dyDescent="0.25">
      <c r="A4266" s="27"/>
      <c r="B4266" s="27"/>
      <c r="C4266" s="3"/>
      <c r="D4266" s="4"/>
      <c r="E4266" s="28"/>
      <c r="F4266" s="28"/>
      <c r="G4266" s="28"/>
      <c r="H4266" s="28"/>
      <c r="I4266" s="28"/>
      <c r="J4266" s="28"/>
      <c r="K4266" s="28"/>
      <c r="L4266" s="28"/>
      <c r="M4266" s="28"/>
      <c r="N4266" s="28"/>
      <c r="O4266" s="28"/>
      <c r="T4266" s="28"/>
      <c r="U4266" s="61"/>
      <c r="V4266" s="3"/>
      <c r="W4266" s="3"/>
    </row>
    <row r="4267" spans="1:23" ht="35.1" customHeight="1" x14ac:dyDescent="0.25">
      <c r="A4267" s="27"/>
      <c r="B4267" s="27"/>
      <c r="C4267" s="3"/>
      <c r="D4267" s="4"/>
      <c r="E4267" s="28"/>
      <c r="F4267" s="28"/>
      <c r="G4267" s="28"/>
      <c r="H4267" s="28"/>
      <c r="I4267" s="28"/>
      <c r="J4267" s="28"/>
      <c r="K4267" s="28"/>
      <c r="L4267" s="28"/>
      <c r="M4267" s="28"/>
      <c r="N4267" s="28"/>
      <c r="O4267" s="28"/>
      <c r="T4267" s="28"/>
      <c r="U4267" s="61"/>
      <c r="V4267" s="3"/>
      <c r="W4267" s="3"/>
    </row>
    <row r="4268" spans="1:23" ht="35.1" customHeight="1" x14ac:dyDescent="0.25">
      <c r="A4268" s="27"/>
      <c r="B4268" s="27"/>
      <c r="C4268" s="3"/>
      <c r="D4268" s="4"/>
      <c r="E4268" s="28"/>
      <c r="F4268" s="28"/>
      <c r="G4268" s="28"/>
      <c r="H4268" s="28"/>
      <c r="I4268" s="28"/>
      <c r="J4268" s="28"/>
      <c r="K4268" s="28"/>
      <c r="L4268" s="28"/>
      <c r="M4268" s="28"/>
      <c r="N4268" s="28"/>
      <c r="O4268" s="28"/>
      <c r="T4268" s="28"/>
      <c r="U4268" s="61"/>
      <c r="V4268" s="3"/>
      <c r="W4268" s="3"/>
    </row>
    <row r="4269" spans="1:23" ht="35.1" customHeight="1" x14ac:dyDescent="0.25">
      <c r="A4269" s="27"/>
      <c r="B4269" s="27"/>
      <c r="C4269" s="3"/>
      <c r="D4269" s="4"/>
      <c r="E4269" s="28"/>
      <c r="F4269" s="28"/>
      <c r="G4269" s="28"/>
      <c r="H4269" s="28"/>
      <c r="I4269" s="28"/>
      <c r="J4269" s="28"/>
      <c r="K4269" s="28"/>
      <c r="L4269" s="28"/>
      <c r="M4269" s="28"/>
      <c r="N4269" s="28"/>
      <c r="O4269" s="28"/>
      <c r="T4269" s="28"/>
      <c r="U4269" s="61"/>
      <c r="V4269" s="3"/>
      <c r="W4269" s="3"/>
    </row>
    <row r="4270" spans="1:23" ht="35.1" customHeight="1" x14ac:dyDescent="0.25">
      <c r="A4270" s="27"/>
      <c r="B4270" s="27"/>
      <c r="C4270" s="3"/>
      <c r="D4270" s="4"/>
      <c r="E4270" s="28"/>
      <c r="F4270" s="28"/>
      <c r="G4270" s="28"/>
      <c r="H4270" s="28"/>
      <c r="I4270" s="28"/>
      <c r="J4270" s="28"/>
      <c r="K4270" s="28"/>
      <c r="L4270" s="28"/>
      <c r="M4270" s="28"/>
      <c r="N4270" s="28"/>
      <c r="O4270" s="28"/>
      <c r="T4270" s="28"/>
      <c r="U4270" s="61"/>
      <c r="V4270" s="3"/>
      <c r="W4270" s="3"/>
    </row>
    <row r="4271" spans="1:23" ht="35.1" customHeight="1" x14ac:dyDescent="0.25">
      <c r="A4271" s="27"/>
      <c r="B4271" s="27"/>
      <c r="C4271" s="3"/>
      <c r="D4271" s="4"/>
      <c r="E4271" s="28"/>
      <c r="F4271" s="28"/>
      <c r="G4271" s="28"/>
      <c r="H4271" s="28"/>
      <c r="I4271" s="28"/>
      <c r="J4271" s="28"/>
      <c r="K4271" s="28"/>
      <c r="L4271" s="28"/>
      <c r="M4271" s="28"/>
      <c r="N4271" s="28"/>
      <c r="O4271" s="28"/>
      <c r="T4271" s="28"/>
      <c r="U4271" s="61"/>
      <c r="V4271" s="3"/>
      <c r="W4271" s="3"/>
    </row>
    <row r="4272" spans="1:23" ht="35.1" customHeight="1" x14ac:dyDescent="0.25">
      <c r="A4272" s="27"/>
      <c r="B4272" s="27"/>
      <c r="C4272" s="3"/>
      <c r="D4272" s="4"/>
      <c r="E4272" s="28"/>
      <c r="F4272" s="28"/>
      <c r="G4272" s="28"/>
      <c r="H4272" s="28"/>
      <c r="I4272" s="28"/>
      <c r="J4272" s="28"/>
      <c r="K4272" s="28"/>
      <c r="L4272" s="28"/>
      <c r="M4272" s="28"/>
      <c r="N4272" s="28"/>
      <c r="O4272" s="28"/>
      <c r="T4272" s="28"/>
      <c r="U4272" s="61"/>
      <c r="V4272" s="3"/>
      <c r="W4272" s="3"/>
    </row>
    <row r="4273" spans="1:23" ht="35.1" customHeight="1" x14ac:dyDescent="0.25">
      <c r="A4273" s="27"/>
      <c r="B4273" s="27"/>
      <c r="C4273" s="3"/>
      <c r="D4273" s="4"/>
      <c r="E4273" s="28"/>
      <c r="F4273" s="28"/>
      <c r="G4273" s="28"/>
      <c r="H4273" s="28"/>
      <c r="I4273" s="28"/>
      <c r="J4273" s="28"/>
      <c r="K4273" s="28"/>
      <c r="L4273" s="28"/>
      <c r="M4273" s="28"/>
      <c r="N4273" s="28"/>
      <c r="O4273" s="28"/>
      <c r="T4273" s="28"/>
      <c r="U4273" s="61"/>
      <c r="V4273" s="3"/>
      <c r="W4273" s="3"/>
    </row>
    <row r="4274" spans="1:23" ht="35.1" customHeight="1" x14ac:dyDescent="0.25">
      <c r="A4274" s="27"/>
      <c r="B4274" s="27"/>
      <c r="C4274" s="3"/>
      <c r="D4274" s="4"/>
      <c r="E4274" s="28"/>
      <c r="F4274" s="28"/>
      <c r="G4274" s="28"/>
      <c r="H4274" s="28"/>
      <c r="I4274" s="28"/>
      <c r="J4274" s="28"/>
      <c r="K4274" s="28"/>
      <c r="L4274" s="28"/>
      <c r="M4274" s="28"/>
      <c r="N4274" s="28"/>
      <c r="O4274" s="28"/>
      <c r="T4274" s="28"/>
      <c r="U4274" s="61"/>
      <c r="V4274" s="3"/>
      <c r="W4274" s="3"/>
    </row>
    <row r="4275" spans="1:23" ht="35.1" customHeight="1" x14ac:dyDescent="0.25">
      <c r="A4275" s="27"/>
      <c r="B4275" s="27"/>
      <c r="C4275" s="3"/>
      <c r="D4275" s="4"/>
      <c r="E4275" s="28"/>
      <c r="F4275" s="28"/>
      <c r="G4275" s="28"/>
      <c r="H4275" s="28"/>
      <c r="I4275" s="28"/>
      <c r="J4275" s="28"/>
      <c r="K4275" s="28"/>
      <c r="L4275" s="28"/>
      <c r="M4275" s="28"/>
      <c r="N4275" s="28"/>
      <c r="O4275" s="28"/>
      <c r="T4275" s="28"/>
      <c r="U4275" s="61"/>
      <c r="V4275" s="3"/>
      <c r="W4275" s="3"/>
    </row>
    <row r="4276" spans="1:23" ht="35.1" customHeight="1" x14ac:dyDescent="0.25">
      <c r="A4276" s="27"/>
      <c r="B4276" s="27"/>
      <c r="C4276" s="3"/>
      <c r="D4276" s="4"/>
      <c r="E4276" s="28"/>
      <c r="F4276" s="28"/>
      <c r="G4276" s="28"/>
      <c r="H4276" s="28"/>
      <c r="I4276" s="28"/>
      <c r="J4276" s="28"/>
      <c r="K4276" s="28"/>
      <c r="L4276" s="28"/>
      <c r="M4276" s="28"/>
      <c r="N4276" s="28"/>
      <c r="O4276" s="28"/>
      <c r="T4276" s="28"/>
      <c r="U4276" s="61"/>
      <c r="V4276" s="3"/>
      <c r="W4276" s="3"/>
    </row>
    <row r="4277" spans="1:23" ht="35.1" customHeight="1" x14ac:dyDescent="0.25">
      <c r="A4277" s="27"/>
      <c r="B4277" s="27"/>
      <c r="C4277" s="3"/>
      <c r="D4277" s="4"/>
      <c r="E4277" s="28"/>
      <c r="F4277" s="28"/>
      <c r="G4277" s="28"/>
      <c r="H4277" s="28"/>
      <c r="I4277" s="28"/>
      <c r="J4277" s="28"/>
      <c r="K4277" s="28"/>
      <c r="L4277" s="28"/>
      <c r="M4277" s="28"/>
      <c r="N4277" s="28"/>
      <c r="O4277" s="28"/>
      <c r="T4277" s="28"/>
      <c r="U4277" s="61"/>
      <c r="V4277" s="3"/>
      <c r="W4277" s="3"/>
    </row>
    <row r="4278" spans="1:23" ht="35.1" customHeight="1" x14ac:dyDescent="0.25">
      <c r="A4278" s="27"/>
      <c r="B4278" s="27"/>
      <c r="C4278" s="3"/>
      <c r="D4278" s="4"/>
      <c r="E4278" s="28"/>
      <c r="F4278" s="28"/>
      <c r="G4278" s="28"/>
      <c r="H4278" s="28"/>
      <c r="I4278" s="28"/>
      <c r="J4278" s="28"/>
      <c r="K4278" s="28"/>
      <c r="L4278" s="28"/>
      <c r="M4278" s="28"/>
      <c r="N4278" s="28"/>
      <c r="O4278" s="28"/>
      <c r="T4278" s="28"/>
      <c r="U4278" s="61"/>
      <c r="V4278" s="3"/>
      <c r="W4278" s="3"/>
    </row>
    <row r="4279" spans="1:23" ht="35.1" customHeight="1" x14ac:dyDescent="0.25">
      <c r="A4279" s="27"/>
      <c r="B4279" s="27"/>
      <c r="C4279" s="3"/>
      <c r="D4279" s="4"/>
      <c r="E4279" s="28"/>
      <c r="F4279" s="28"/>
      <c r="G4279" s="28"/>
      <c r="H4279" s="28"/>
      <c r="I4279" s="28"/>
      <c r="J4279" s="28"/>
      <c r="K4279" s="28"/>
      <c r="L4279" s="28"/>
      <c r="M4279" s="28"/>
      <c r="N4279" s="28"/>
      <c r="O4279" s="28"/>
      <c r="T4279" s="28"/>
      <c r="U4279" s="61"/>
      <c r="V4279" s="3"/>
      <c r="W4279" s="3"/>
    </row>
    <row r="4280" spans="1:23" ht="35.1" customHeight="1" x14ac:dyDescent="0.25">
      <c r="A4280" s="27"/>
      <c r="B4280" s="27"/>
      <c r="C4280" s="3"/>
      <c r="D4280" s="4"/>
      <c r="E4280" s="28"/>
      <c r="F4280" s="28"/>
      <c r="G4280" s="28"/>
      <c r="H4280" s="28"/>
      <c r="I4280" s="28"/>
      <c r="J4280" s="28"/>
      <c r="K4280" s="28"/>
      <c r="L4280" s="28"/>
      <c r="M4280" s="28"/>
      <c r="N4280" s="28"/>
      <c r="O4280" s="28"/>
      <c r="T4280" s="28"/>
      <c r="U4280" s="61"/>
      <c r="V4280" s="3"/>
      <c r="W4280" s="3"/>
    </row>
    <row r="4281" spans="1:23" ht="35.1" customHeight="1" x14ac:dyDescent="0.25">
      <c r="A4281" s="27"/>
      <c r="B4281" s="27"/>
      <c r="C4281" s="3"/>
      <c r="D4281" s="4"/>
      <c r="E4281" s="28"/>
      <c r="F4281" s="28"/>
      <c r="G4281" s="28"/>
      <c r="H4281" s="28"/>
      <c r="I4281" s="28"/>
      <c r="J4281" s="28"/>
      <c r="K4281" s="28"/>
      <c r="L4281" s="28"/>
      <c r="M4281" s="28"/>
      <c r="N4281" s="28"/>
      <c r="O4281" s="28"/>
      <c r="T4281" s="28"/>
      <c r="U4281" s="61"/>
      <c r="V4281" s="3"/>
      <c r="W4281" s="3"/>
    </row>
    <row r="4282" spans="1:23" ht="35.1" customHeight="1" x14ac:dyDescent="0.25">
      <c r="A4282" s="27"/>
      <c r="B4282" s="27"/>
      <c r="C4282" s="3"/>
      <c r="D4282" s="4"/>
      <c r="E4282" s="28"/>
      <c r="F4282" s="28"/>
      <c r="G4282" s="28"/>
      <c r="H4282" s="28"/>
      <c r="I4282" s="28"/>
      <c r="J4282" s="28"/>
      <c r="K4282" s="28"/>
      <c r="L4282" s="28"/>
      <c r="M4282" s="28"/>
      <c r="N4282" s="28"/>
      <c r="O4282" s="28"/>
      <c r="T4282" s="28"/>
      <c r="U4282" s="61"/>
      <c r="V4282" s="3"/>
      <c r="W4282" s="3"/>
    </row>
    <row r="4283" spans="1:23" ht="35.1" customHeight="1" x14ac:dyDescent="0.25">
      <c r="A4283" s="27"/>
      <c r="B4283" s="27"/>
      <c r="C4283" s="3"/>
      <c r="D4283" s="4"/>
      <c r="E4283" s="28"/>
      <c r="F4283" s="28"/>
      <c r="G4283" s="28"/>
      <c r="H4283" s="28"/>
      <c r="I4283" s="28"/>
      <c r="J4283" s="28"/>
      <c r="K4283" s="28"/>
      <c r="L4283" s="28"/>
      <c r="M4283" s="28"/>
      <c r="N4283" s="28"/>
      <c r="O4283" s="28"/>
      <c r="T4283" s="28"/>
      <c r="U4283" s="61"/>
      <c r="V4283" s="3"/>
      <c r="W4283" s="3"/>
    </row>
    <row r="4284" spans="1:23" ht="35.1" customHeight="1" x14ac:dyDescent="0.25">
      <c r="A4284" s="27"/>
      <c r="B4284" s="27"/>
      <c r="C4284" s="3"/>
      <c r="D4284" s="4"/>
      <c r="E4284" s="28"/>
      <c r="F4284" s="28"/>
      <c r="G4284" s="28"/>
      <c r="H4284" s="28"/>
      <c r="I4284" s="28"/>
      <c r="J4284" s="28"/>
      <c r="K4284" s="28"/>
      <c r="L4284" s="28"/>
      <c r="M4284" s="28"/>
      <c r="N4284" s="28"/>
      <c r="O4284" s="28"/>
      <c r="T4284" s="28"/>
      <c r="U4284" s="61"/>
      <c r="V4284" s="3"/>
      <c r="W4284" s="3"/>
    </row>
    <row r="4285" spans="1:23" ht="35.1" customHeight="1" x14ac:dyDescent="0.25">
      <c r="A4285" s="27"/>
      <c r="B4285" s="27"/>
      <c r="C4285" s="3"/>
      <c r="D4285" s="4"/>
      <c r="E4285" s="28"/>
      <c r="F4285" s="28"/>
      <c r="G4285" s="28"/>
      <c r="H4285" s="28"/>
      <c r="I4285" s="28"/>
      <c r="J4285" s="28"/>
      <c r="K4285" s="28"/>
      <c r="L4285" s="28"/>
      <c r="M4285" s="28"/>
      <c r="N4285" s="28"/>
      <c r="O4285" s="28"/>
      <c r="T4285" s="28"/>
      <c r="U4285" s="61"/>
      <c r="V4285" s="3"/>
      <c r="W4285" s="3"/>
    </row>
    <row r="4286" spans="1:23" ht="35.1" customHeight="1" x14ac:dyDescent="0.25">
      <c r="A4286" s="27"/>
      <c r="B4286" s="27"/>
      <c r="C4286" s="3"/>
      <c r="D4286" s="4"/>
      <c r="E4286" s="28"/>
      <c r="F4286" s="28"/>
      <c r="G4286" s="28"/>
      <c r="H4286" s="28"/>
      <c r="I4286" s="28"/>
      <c r="J4286" s="28"/>
      <c r="K4286" s="28"/>
      <c r="L4286" s="28"/>
      <c r="M4286" s="28"/>
      <c r="N4286" s="28"/>
      <c r="O4286" s="28"/>
      <c r="T4286" s="28"/>
      <c r="U4286" s="61"/>
      <c r="V4286" s="3"/>
      <c r="W4286" s="3"/>
    </row>
    <row r="4287" spans="1:23" ht="35.1" customHeight="1" x14ac:dyDescent="0.25">
      <c r="A4287" s="27"/>
      <c r="B4287" s="27"/>
      <c r="C4287" s="3"/>
      <c r="D4287" s="4"/>
      <c r="E4287" s="28"/>
      <c r="F4287" s="28"/>
      <c r="G4287" s="28"/>
      <c r="H4287" s="28"/>
      <c r="I4287" s="28"/>
      <c r="J4287" s="28"/>
      <c r="K4287" s="28"/>
      <c r="L4287" s="28"/>
      <c r="M4287" s="28"/>
      <c r="N4287" s="28"/>
      <c r="O4287" s="28"/>
      <c r="T4287" s="28"/>
      <c r="U4287" s="61"/>
      <c r="V4287" s="3"/>
      <c r="W4287" s="3"/>
    </row>
    <row r="4288" spans="1:23" ht="35.1" customHeight="1" x14ac:dyDescent="0.25">
      <c r="A4288" s="27"/>
      <c r="B4288" s="27"/>
      <c r="C4288" s="3"/>
      <c r="D4288" s="4"/>
      <c r="E4288" s="28"/>
      <c r="F4288" s="28"/>
      <c r="G4288" s="28"/>
      <c r="H4288" s="28"/>
      <c r="I4288" s="28"/>
      <c r="J4288" s="28"/>
      <c r="K4288" s="28"/>
      <c r="L4288" s="28"/>
      <c r="M4288" s="28"/>
      <c r="N4288" s="28"/>
      <c r="O4288" s="28"/>
      <c r="T4288" s="28"/>
      <c r="U4288" s="61"/>
      <c r="V4288" s="3"/>
      <c r="W4288" s="3"/>
    </row>
    <row r="4289" spans="1:23" ht="35.1" customHeight="1" x14ac:dyDescent="0.25">
      <c r="A4289" s="27"/>
      <c r="B4289" s="27"/>
      <c r="C4289" s="3"/>
      <c r="D4289" s="4"/>
      <c r="E4289" s="28"/>
      <c r="F4289" s="28"/>
      <c r="G4289" s="28"/>
      <c r="H4289" s="28"/>
      <c r="I4289" s="28"/>
      <c r="J4289" s="28"/>
      <c r="K4289" s="28"/>
      <c r="L4289" s="28"/>
      <c r="M4289" s="28"/>
      <c r="N4289" s="28"/>
      <c r="O4289" s="28"/>
      <c r="T4289" s="28"/>
      <c r="U4289" s="61"/>
      <c r="V4289" s="3"/>
      <c r="W4289" s="3"/>
    </row>
    <row r="4290" spans="1:23" ht="35.1" customHeight="1" x14ac:dyDescent="0.25">
      <c r="A4290" s="27"/>
      <c r="B4290" s="27"/>
      <c r="C4290" s="3"/>
      <c r="D4290" s="4"/>
      <c r="E4290" s="28"/>
      <c r="F4290" s="28"/>
      <c r="G4290" s="28"/>
      <c r="H4290" s="28"/>
      <c r="I4290" s="28"/>
      <c r="J4290" s="28"/>
      <c r="K4290" s="28"/>
      <c r="L4290" s="28"/>
      <c r="M4290" s="28"/>
      <c r="N4290" s="28"/>
      <c r="O4290" s="28"/>
      <c r="T4290" s="28"/>
      <c r="U4290" s="61"/>
      <c r="V4290" s="3"/>
      <c r="W4290" s="3"/>
    </row>
    <row r="4291" spans="1:23" ht="35.1" customHeight="1" x14ac:dyDescent="0.25">
      <c r="A4291" s="27"/>
      <c r="B4291" s="27"/>
      <c r="C4291" s="3"/>
      <c r="D4291" s="4"/>
      <c r="E4291" s="28"/>
      <c r="F4291" s="28"/>
      <c r="G4291" s="28"/>
      <c r="H4291" s="28"/>
      <c r="I4291" s="28"/>
      <c r="J4291" s="28"/>
      <c r="K4291" s="28"/>
      <c r="L4291" s="28"/>
      <c r="M4291" s="28"/>
      <c r="N4291" s="28"/>
      <c r="O4291" s="28"/>
      <c r="T4291" s="28"/>
      <c r="U4291" s="61"/>
      <c r="V4291" s="3"/>
      <c r="W4291" s="3"/>
    </row>
    <row r="4292" spans="1:23" ht="35.1" customHeight="1" x14ac:dyDescent="0.25">
      <c r="A4292" s="27"/>
      <c r="B4292" s="27"/>
      <c r="C4292" s="3"/>
      <c r="D4292" s="4"/>
      <c r="E4292" s="28"/>
      <c r="F4292" s="28"/>
      <c r="G4292" s="28"/>
      <c r="H4292" s="28"/>
      <c r="I4292" s="28"/>
      <c r="J4292" s="28"/>
      <c r="K4292" s="28"/>
      <c r="L4292" s="28"/>
      <c r="M4292" s="28"/>
      <c r="N4292" s="28"/>
      <c r="O4292" s="28"/>
      <c r="T4292" s="28"/>
      <c r="U4292" s="61"/>
      <c r="V4292" s="3"/>
      <c r="W4292" s="3"/>
    </row>
    <row r="4293" spans="1:23" ht="35.1" customHeight="1" x14ac:dyDescent="0.25">
      <c r="A4293" s="27"/>
      <c r="B4293" s="27"/>
      <c r="C4293" s="3"/>
      <c r="D4293" s="4"/>
      <c r="E4293" s="28"/>
      <c r="F4293" s="28"/>
      <c r="G4293" s="28"/>
      <c r="H4293" s="28"/>
      <c r="I4293" s="28"/>
      <c r="J4293" s="28"/>
      <c r="K4293" s="28"/>
      <c r="L4293" s="28"/>
      <c r="M4293" s="28"/>
      <c r="N4293" s="28"/>
      <c r="O4293" s="28"/>
      <c r="T4293" s="28"/>
      <c r="U4293" s="61"/>
      <c r="V4293" s="3"/>
      <c r="W4293" s="3"/>
    </row>
    <row r="4294" spans="1:23" ht="35.1" customHeight="1" x14ac:dyDescent="0.25">
      <c r="A4294" s="27"/>
      <c r="B4294" s="27"/>
      <c r="C4294" s="3"/>
      <c r="D4294" s="4"/>
      <c r="E4294" s="28"/>
      <c r="F4294" s="28"/>
      <c r="G4294" s="28"/>
      <c r="H4294" s="28"/>
      <c r="I4294" s="28"/>
      <c r="J4294" s="28"/>
      <c r="K4294" s="28"/>
      <c r="L4294" s="28"/>
      <c r="M4294" s="28"/>
      <c r="N4294" s="28"/>
      <c r="O4294" s="28"/>
      <c r="T4294" s="28"/>
      <c r="U4294" s="61"/>
      <c r="V4294" s="3"/>
      <c r="W4294" s="3"/>
    </row>
    <row r="4295" spans="1:23" ht="35.1" customHeight="1" x14ac:dyDescent="0.25">
      <c r="A4295" s="27"/>
      <c r="B4295" s="27"/>
      <c r="C4295" s="3"/>
      <c r="D4295" s="4"/>
      <c r="E4295" s="28"/>
      <c r="F4295" s="28"/>
      <c r="G4295" s="28"/>
      <c r="H4295" s="28"/>
      <c r="I4295" s="28"/>
      <c r="J4295" s="28"/>
      <c r="K4295" s="28"/>
      <c r="L4295" s="28"/>
      <c r="M4295" s="28"/>
      <c r="N4295" s="28"/>
      <c r="O4295" s="28"/>
      <c r="T4295" s="28"/>
      <c r="U4295" s="61"/>
      <c r="V4295" s="3"/>
      <c r="W4295" s="3"/>
    </row>
    <row r="4296" spans="1:23" ht="35.1" customHeight="1" x14ac:dyDescent="0.25">
      <c r="A4296" s="27"/>
      <c r="B4296" s="27"/>
      <c r="C4296" s="3"/>
      <c r="D4296" s="4"/>
      <c r="E4296" s="28"/>
      <c r="F4296" s="28"/>
      <c r="G4296" s="28"/>
      <c r="H4296" s="28"/>
      <c r="I4296" s="28"/>
      <c r="J4296" s="28"/>
      <c r="K4296" s="28"/>
      <c r="L4296" s="28"/>
      <c r="M4296" s="28"/>
      <c r="N4296" s="28"/>
      <c r="O4296" s="28"/>
      <c r="T4296" s="28"/>
      <c r="U4296" s="61"/>
      <c r="V4296" s="3"/>
      <c r="W4296" s="3"/>
    </row>
    <row r="4297" spans="1:23" ht="35.1" customHeight="1" x14ac:dyDescent="0.25">
      <c r="A4297" s="27"/>
      <c r="B4297" s="27"/>
      <c r="C4297" s="3"/>
      <c r="D4297" s="4"/>
      <c r="E4297" s="28"/>
      <c r="F4297" s="28"/>
      <c r="G4297" s="28"/>
      <c r="H4297" s="28"/>
      <c r="I4297" s="28"/>
      <c r="J4297" s="28"/>
      <c r="K4297" s="28"/>
      <c r="L4297" s="28"/>
      <c r="M4297" s="28"/>
      <c r="N4297" s="28"/>
      <c r="O4297" s="28"/>
      <c r="T4297" s="28"/>
      <c r="U4297" s="61"/>
      <c r="V4297" s="3"/>
      <c r="W4297" s="3"/>
    </row>
    <row r="4298" spans="1:23" ht="35.1" customHeight="1" x14ac:dyDescent="0.25">
      <c r="A4298" s="27"/>
      <c r="B4298" s="27"/>
      <c r="C4298" s="3"/>
      <c r="D4298" s="4"/>
      <c r="E4298" s="28"/>
      <c r="F4298" s="28"/>
      <c r="G4298" s="28"/>
      <c r="H4298" s="28"/>
      <c r="I4298" s="28"/>
      <c r="J4298" s="28"/>
      <c r="K4298" s="28"/>
      <c r="L4298" s="28"/>
      <c r="M4298" s="28"/>
      <c r="N4298" s="28"/>
      <c r="O4298" s="28"/>
      <c r="T4298" s="28"/>
      <c r="U4298" s="61"/>
      <c r="V4298" s="3"/>
      <c r="W4298" s="3"/>
    </row>
    <row r="4299" spans="1:23" ht="35.1" customHeight="1" x14ac:dyDescent="0.25">
      <c r="A4299" s="27"/>
      <c r="B4299" s="27"/>
      <c r="C4299" s="3"/>
      <c r="D4299" s="4"/>
      <c r="E4299" s="28"/>
      <c r="F4299" s="28"/>
      <c r="G4299" s="28"/>
      <c r="H4299" s="28"/>
      <c r="I4299" s="28"/>
      <c r="J4299" s="28"/>
      <c r="K4299" s="28"/>
      <c r="L4299" s="28"/>
      <c r="M4299" s="28"/>
      <c r="N4299" s="28"/>
      <c r="O4299" s="28"/>
      <c r="T4299" s="28"/>
      <c r="U4299" s="61"/>
      <c r="V4299" s="3"/>
      <c r="W4299" s="3"/>
    </row>
    <row r="4300" spans="1:23" ht="35.1" customHeight="1" x14ac:dyDescent="0.25">
      <c r="A4300" s="27"/>
      <c r="B4300" s="27"/>
      <c r="C4300" s="3"/>
      <c r="D4300" s="4"/>
      <c r="E4300" s="28"/>
      <c r="F4300" s="28"/>
      <c r="G4300" s="28"/>
      <c r="H4300" s="28"/>
      <c r="I4300" s="28"/>
      <c r="J4300" s="28"/>
      <c r="K4300" s="28"/>
      <c r="L4300" s="28"/>
      <c r="M4300" s="28"/>
      <c r="N4300" s="28"/>
      <c r="O4300" s="28"/>
      <c r="T4300" s="28"/>
      <c r="U4300" s="61"/>
      <c r="V4300" s="3"/>
      <c r="W4300" s="3"/>
    </row>
    <row r="4301" spans="1:23" ht="35.1" customHeight="1" x14ac:dyDescent="0.25">
      <c r="A4301" s="27"/>
      <c r="B4301" s="27"/>
      <c r="C4301" s="3"/>
      <c r="D4301" s="4"/>
      <c r="E4301" s="28"/>
      <c r="F4301" s="28"/>
      <c r="G4301" s="28"/>
      <c r="H4301" s="28"/>
      <c r="I4301" s="28"/>
      <c r="J4301" s="28"/>
      <c r="K4301" s="28"/>
      <c r="L4301" s="28"/>
      <c r="M4301" s="28"/>
      <c r="N4301" s="28"/>
      <c r="O4301" s="28"/>
      <c r="T4301" s="28"/>
      <c r="U4301" s="61"/>
      <c r="V4301" s="3"/>
      <c r="W4301" s="3"/>
    </row>
    <row r="4302" spans="1:23" ht="35.1" customHeight="1" x14ac:dyDescent="0.25">
      <c r="A4302" s="27"/>
      <c r="B4302" s="27"/>
      <c r="C4302" s="3"/>
      <c r="D4302" s="4"/>
      <c r="E4302" s="28"/>
      <c r="F4302" s="28"/>
      <c r="G4302" s="28"/>
      <c r="H4302" s="28"/>
      <c r="I4302" s="28"/>
      <c r="J4302" s="28"/>
      <c r="K4302" s="28"/>
      <c r="L4302" s="28"/>
      <c r="M4302" s="28"/>
      <c r="N4302" s="28"/>
      <c r="O4302" s="28"/>
      <c r="T4302" s="28"/>
      <c r="U4302" s="61"/>
      <c r="V4302" s="3"/>
      <c r="W4302" s="3"/>
    </row>
    <row r="4303" spans="1:23" ht="35.1" customHeight="1" x14ac:dyDescent="0.25">
      <c r="A4303" s="27"/>
      <c r="B4303" s="27"/>
      <c r="C4303" s="3"/>
      <c r="D4303" s="4"/>
      <c r="E4303" s="28"/>
      <c r="F4303" s="28"/>
      <c r="G4303" s="28"/>
      <c r="H4303" s="28"/>
      <c r="I4303" s="28"/>
      <c r="J4303" s="28"/>
      <c r="K4303" s="28"/>
      <c r="L4303" s="28"/>
      <c r="M4303" s="28"/>
      <c r="N4303" s="28"/>
      <c r="O4303" s="28"/>
      <c r="T4303" s="28"/>
      <c r="U4303" s="61"/>
      <c r="V4303" s="3"/>
      <c r="W4303" s="3"/>
    </row>
    <row r="4304" spans="1:23" ht="35.1" customHeight="1" x14ac:dyDescent="0.25">
      <c r="A4304" s="27"/>
      <c r="B4304" s="27"/>
      <c r="C4304" s="3"/>
      <c r="D4304" s="4"/>
      <c r="E4304" s="28"/>
      <c r="F4304" s="28"/>
      <c r="G4304" s="28"/>
      <c r="H4304" s="28"/>
      <c r="I4304" s="28"/>
      <c r="J4304" s="28"/>
      <c r="K4304" s="28"/>
      <c r="L4304" s="28"/>
      <c r="M4304" s="28"/>
      <c r="N4304" s="28"/>
      <c r="O4304" s="28"/>
      <c r="T4304" s="28"/>
      <c r="U4304" s="61"/>
      <c r="V4304" s="3"/>
      <c r="W4304" s="3"/>
    </row>
    <row r="4305" spans="1:23" ht="35.1" customHeight="1" x14ac:dyDescent="0.25">
      <c r="A4305" s="27"/>
      <c r="B4305" s="27"/>
      <c r="C4305" s="3"/>
      <c r="D4305" s="4"/>
      <c r="E4305" s="28"/>
      <c r="F4305" s="28"/>
      <c r="G4305" s="28"/>
      <c r="H4305" s="28"/>
      <c r="I4305" s="28"/>
      <c r="J4305" s="28"/>
      <c r="K4305" s="28"/>
      <c r="L4305" s="28"/>
      <c r="M4305" s="28"/>
      <c r="N4305" s="28"/>
      <c r="O4305" s="28"/>
      <c r="T4305" s="28"/>
      <c r="U4305" s="61"/>
      <c r="V4305" s="3"/>
      <c r="W4305" s="3"/>
    </row>
    <row r="4306" spans="1:23" ht="35.1" customHeight="1" x14ac:dyDescent="0.25">
      <c r="A4306" s="27"/>
      <c r="B4306" s="27"/>
      <c r="C4306" s="3"/>
      <c r="D4306" s="4"/>
      <c r="E4306" s="28"/>
      <c r="F4306" s="28"/>
      <c r="G4306" s="28"/>
      <c r="H4306" s="28"/>
      <c r="I4306" s="28"/>
      <c r="J4306" s="28"/>
      <c r="K4306" s="28"/>
      <c r="L4306" s="28"/>
      <c r="M4306" s="28"/>
      <c r="N4306" s="28"/>
      <c r="O4306" s="28"/>
      <c r="T4306" s="28"/>
      <c r="U4306" s="61"/>
      <c r="V4306" s="3"/>
      <c r="W4306" s="3"/>
    </row>
    <row r="4307" spans="1:23" ht="35.1" customHeight="1" x14ac:dyDescent="0.25">
      <c r="A4307" s="27"/>
      <c r="B4307" s="27"/>
      <c r="C4307" s="3"/>
      <c r="D4307" s="4"/>
      <c r="E4307" s="28"/>
      <c r="F4307" s="28"/>
      <c r="G4307" s="28"/>
      <c r="H4307" s="28"/>
      <c r="I4307" s="28"/>
      <c r="J4307" s="28"/>
      <c r="K4307" s="28"/>
      <c r="L4307" s="28"/>
      <c r="M4307" s="28"/>
      <c r="N4307" s="28"/>
      <c r="O4307" s="28"/>
      <c r="T4307" s="28"/>
      <c r="U4307" s="61"/>
      <c r="V4307" s="3"/>
      <c r="W4307" s="3"/>
    </row>
    <row r="4308" spans="1:23" ht="35.1" customHeight="1" x14ac:dyDescent="0.25">
      <c r="A4308" s="27"/>
      <c r="B4308" s="27"/>
      <c r="C4308" s="3"/>
      <c r="D4308" s="4"/>
      <c r="E4308" s="28"/>
      <c r="F4308" s="28"/>
      <c r="G4308" s="28"/>
      <c r="H4308" s="28"/>
      <c r="I4308" s="28"/>
      <c r="J4308" s="28"/>
      <c r="K4308" s="28"/>
      <c r="L4308" s="28"/>
      <c r="M4308" s="28"/>
      <c r="N4308" s="28"/>
      <c r="O4308" s="28"/>
      <c r="T4308" s="28"/>
      <c r="U4308" s="61"/>
      <c r="V4308" s="3"/>
      <c r="W4308" s="3"/>
    </row>
    <row r="4309" spans="1:23" ht="35.1" customHeight="1" x14ac:dyDescent="0.25">
      <c r="A4309" s="27"/>
      <c r="B4309" s="27"/>
      <c r="C4309" s="3"/>
      <c r="D4309" s="4"/>
      <c r="E4309" s="28"/>
      <c r="F4309" s="28"/>
      <c r="G4309" s="28"/>
      <c r="H4309" s="28"/>
      <c r="I4309" s="28"/>
      <c r="J4309" s="28"/>
      <c r="K4309" s="28"/>
      <c r="L4309" s="28"/>
      <c r="M4309" s="28"/>
      <c r="N4309" s="28"/>
      <c r="O4309" s="28"/>
      <c r="T4309" s="28"/>
      <c r="U4309" s="61"/>
      <c r="V4309" s="3"/>
      <c r="W4309" s="3"/>
    </row>
    <row r="4310" spans="1:23" ht="35.1" customHeight="1" x14ac:dyDescent="0.25">
      <c r="A4310" s="27"/>
      <c r="B4310" s="27"/>
      <c r="C4310" s="3"/>
      <c r="D4310" s="4"/>
      <c r="E4310" s="28"/>
      <c r="F4310" s="28"/>
      <c r="G4310" s="28"/>
      <c r="H4310" s="28"/>
      <c r="I4310" s="28"/>
      <c r="J4310" s="28"/>
      <c r="K4310" s="28"/>
      <c r="L4310" s="28"/>
      <c r="M4310" s="28"/>
      <c r="N4310" s="28"/>
      <c r="O4310" s="28"/>
      <c r="T4310" s="28"/>
      <c r="U4310" s="61"/>
      <c r="V4310" s="3"/>
      <c r="W4310" s="3"/>
    </row>
    <row r="4311" spans="1:23" ht="35.1" customHeight="1" x14ac:dyDescent="0.25">
      <c r="A4311" s="27"/>
      <c r="B4311" s="27"/>
      <c r="C4311" s="3"/>
      <c r="D4311" s="4"/>
      <c r="E4311" s="28"/>
      <c r="F4311" s="28"/>
      <c r="G4311" s="28"/>
      <c r="H4311" s="28"/>
      <c r="I4311" s="28"/>
      <c r="J4311" s="28"/>
      <c r="K4311" s="28"/>
      <c r="L4311" s="28"/>
      <c r="M4311" s="28"/>
      <c r="N4311" s="28"/>
      <c r="O4311" s="28"/>
      <c r="T4311" s="28"/>
      <c r="U4311" s="61"/>
      <c r="V4311" s="3"/>
      <c r="W4311" s="3"/>
    </row>
    <row r="4312" spans="1:23" ht="35.1" customHeight="1" x14ac:dyDescent="0.25">
      <c r="A4312" s="27"/>
      <c r="B4312" s="27"/>
      <c r="C4312" s="3"/>
      <c r="D4312" s="4"/>
      <c r="E4312" s="28"/>
      <c r="F4312" s="28"/>
      <c r="G4312" s="28"/>
      <c r="H4312" s="28"/>
      <c r="I4312" s="28"/>
      <c r="J4312" s="28"/>
      <c r="K4312" s="28"/>
      <c r="L4312" s="28"/>
      <c r="M4312" s="28"/>
      <c r="N4312" s="28"/>
      <c r="O4312" s="28"/>
      <c r="T4312" s="28"/>
      <c r="U4312" s="61"/>
      <c r="V4312" s="3"/>
      <c r="W4312" s="3"/>
    </row>
    <row r="4313" spans="1:23" ht="35.1" customHeight="1" x14ac:dyDescent="0.25">
      <c r="A4313" s="27"/>
      <c r="B4313" s="27"/>
      <c r="C4313" s="3"/>
      <c r="D4313" s="4"/>
      <c r="E4313" s="28"/>
      <c r="F4313" s="28"/>
      <c r="G4313" s="28"/>
      <c r="H4313" s="28"/>
      <c r="I4313" s="28"/>
      <c r="J4313" s="28"/>
      <c r="K4313" s="28"/>
      <c r="L4313" s="28"/>
      <c r="M4313" s="28"/>
      <c r="N4313" s="28"/>
      <c r="O4313" s="28"/>
      <c r="T4313" s="28"/>
      <c r="U4313" s="61"/>
      <c r="V4313" s="3"/>
      <c r="W4313" s="3"/>
    </row>
    <row r="4314" spans="1:23" ht="35.1" customHeight="1" x14ac:dyDescent="0.25">
      <c r="A4314" s="27"/>
      <c r="B4314" s="27"/>
      <c r="C4314" s="3"/>
      <c r="D4314" s="4"/>
      <c r="E4314" s="28"/>
      <c r="F4314" s="28"/>
      <c r="G4314" s="28"/>
      <c r="H4314" s="28"/>
      <c r="I4314" s="28"/>
      <c r="J4314" s="28"/>
      <c r="K4314" s="28"/>
      <c r="L4314" s="28"/>
      <c r="M4314" s="28"/>
      <c r="N4314" s="28"/>
      <c r="O4314" s="28"/>
      <c r="T4314" s="28"/>
      <c r="U4314" s="61"/>
      <c r="V4314" s="3"/>
      <c r="W4314" s="3"/>
    </row>
    <row r="4315" spans="1:23" ht="35.1" customHeight="1" x14ac:dyDescent="0.25">
      <c r="A4315" s="27"/>
      <c r="B4315" s="27"/>
      <c r="C4315" s="3"/>
      <c r="D4315" s="4"/>
      <c r="E4315" s="28"/>
      <c r="F4315" s="28"/>
      <c r="G4315" s="28"/>
      <c r="H4315" s="28"/>
      <c r="I4315" s="28"/>
      <c r="J4315" s="28"/>
      <c r="K4315" s="28"/>
      <c r="L4315" s="28"/>
      <c r="M4315" s="28"/>
      <c r="N4315" s="28"/>
      <c r="O4315" s="28"/>
      <c r="T4315" s="28"/>
      <c r="U4315" s="61"/>
      <c r="V4315" s="3"/>
      <c r="W4315" s="3"/>
    </row>
    <row r="4316" spans="1:23" ht="35.1" customHeight="1" x14ac:dyDescent="0.25">
      <c r="A4316" s="27"/>
      <c r="B4316" s="27"/>
      <c r="C4316" s="3"/>
      <c r="D4316" s="4"/>
      <c r="E4316" s="28"/>
      <c r="F4316" s="28"/>
      <c r="G4316" s="28"/>
      <c r="H4316" s="28"/>
      <c r="I4316" s="28"/>
      <c r="J4316" s="28"/>
      <c r="K4316" s="28"/>
      <c r="L4316" s="28"/>
      <c r="M4316" s="28"/>
      <c r="N4316" s="28"/>
      <c r="O4316" s="28"/>
      <c r="T4316" s="28"/>
      <c r="U4316" s="61"/>
      <c r="V4316" s="3"/>
      <c r="W4316" s="3"/>
    </row>
    <row r="4317" spans="1:23" ht="35.1" customHeight="1" x14ac:dyDescent="0.25">
      <c r="A4317" s="27"/>
      <c r="B4317" s="27"/>
      <c r="C4317" s="3"/>
      <c r="D4317" s="4"/>
      <c r="E4317" s="28"/>
      <c r="F4317" s="28"/>
      <c r="G4317" s="28"/>
      <c r="H4317" s="28"/>
      <c r="I4317" s="28"/>
      <c r="J4317" s="28"/>
      <c r="K4317" s="28"/>
      <c r="L4317" s="28"/>
      <c r="M4317" s="28"/>
      <c r="N4317" s="28"/>
      <c r="O4317" s="28"/>
      <c r="T4317" s="28"/>
      <c r="U4317" s="61"/>
      <c r="V4317" s="3"/>
      <c r="W4317" s="3"/>
    </row>
    <row r="4318" spans="1:23" ht="35.1" customHeight="1" x14ac:dyDescent="0.25">
      <c r="A4318" s="27"/>
      <c r="B4318" s="27"/>
      <c r="C4318" s="3"/>
      <c r="D4318" s="4"/>
      <c r="E4318" s="28"/>
      <c r="F4318" s="28"/>
      <c r="G4318" s="28"/>
      <c r="H4318" s="28"/>
      <c r="I4318" s="28"/>
      <c r="J4318" s="28"/>
      <c r="K4318" s="28"/>
      <c r="L4318" s="28"/>
      <c r="M4318" s="28"/>
      <c r="N4318" s="28"/>
      <c r="O4318" s="28"/>
      <c r="T4318" s="28"/>
      <c r="U4318" s="61"/>
      <c r="V4318" s="3"/>
      <c r="W4318" s="3"/>
    </row>
    <row r="4319" spans="1:23" ht="35.1" customHeight="1" x14ac:dyDescent="0.25">
      <c r="A4319" s="27"/>
      <c r="B4319" s="27"/>
      <c r="C4319" s="3"/>
      <c r="D4319" s="4"/>
      <c r="E4319" s="28"/>
      <c r="F4319" s="28"/>
      <c r="G4319" s="28"/>
      <c r="H4319" s="28"/>
      <c r="I4319" s="28"/>
      <c r="J4319" s="28"/>
      <c r="K4319" s="28"/>
      <c r="L4319" s="28"/>
      <c r="M4319" s="28"/>
      <c r="N4319" s="28"/>
      <c r="O4319" s="28"/>
      <c r="T4319" s="28"/>
      <c r="U4319" s="61"/>
      <c r="V4319" s="3"/>
      <c r="W4319" s="3"/>
    </row>
    <row r="4320" spans="1:23" ht="35.1" customHeight="1" x14ac:dyDescent="0.25">
      <c r="A4320" s="27"/>
      <c r="B4320" s="27"/>
      <c r="C4320" s="3"/>
      <c r="D4320" s="4"/>
      <c r="E4320" s="28"/>
      <c r="F4320" s="28"/>
      <c r="G4320" s="28"/>
      <c r="H4320" s="28"/>
      <c r="I4320" s="28"/>
      <c r="J4320" s="28"/>
      <c r="K4320" s="28"/>
      <c r="L4320" s="28"/>
      <c r="M4320" s="28"/>
      <c r="N4320" s="28"/>
      <c r="O4320" s="28"/>
      <c r="T4320" s="28"/>
      <c r="U4320" s="61"/>
      <c r="V4320" s="3"/>
      <c r="W4320" s="3"/>
    </row>
    <row r="4321" spans="1:23" ht="35.1" customHeight="1" x14ac:dyDescent="0.25">
      <c r="A4321" s="27"/>
      <c r="B4321" s="27"/>
      <c r="C4321" s="3"/>
      <c r="D4321" s="4"/>
      <c r="E4321" s="28"/>
      <c r="F4321" s="28"/>
      <c r="G4321" s="28"/>
      <c r="H4321" s="28"/>
      <c r="I4321" s="28"/>
      <c r="J4321" s="28"/>
      <c r="K4321" s="28"/>
      <c r="L4321" s="28"/>
      <c r="M4321" s="28"/>
      <c r="N4321" s="28"/>
      <c r="O4321" s="28"/>
      <c r="T4321" s="28"/>
      <c r="U4321" s="61"/>
      <c r="V4321" s="3"/>
      <c r="W4321" s="3"/>
    </row>
    <row r="4322" spans="1:23" ht="35.1" customHeight="1" x14ac:dyDescent="0.25">
      <c r="A4322" s="27"/>
      <c r="B4322" s="27"/>
      <c r="C4322" s="3"/>
      <c r="D4322" s="4"/>
      <c r="E4322" s="28"/>
      <c r="F4322" s="28"/>
      <c r="G4322" s="28"/>
      <c r="H4322" s="28"/>
      <c r="I4322" s="28"/>
      <c r="J4322" s="28"/>
      <c r="K4322" s="28"/>
      <c r="L4322" s="28"/>
      <c r="M4322" s="28"/>
      <c r="N4322" s="28"/>
      <c r="O4322" s="28"/>
      <c r="T4322" s="28"/>
      <c r="U4322" s="61"/>
      <c r="V4322" s="3"/>
      <c r="W4322" s="3"/>
    </row>
    <row r="4323" spans="1:23" ht="35.1" customHeight="1" x14ac:dyDescent="0.25">
      <c r="A4323" s="27"/>
      <c r="B4323" s="27"/>
      <c r="C4323" s="3"/>
      <c r="D4323" s="4"/>
      <c r="E4323" s="28"/>
      <c r="F4323" s="28"/>
      <c r="G4323" s="28"/>
      <c r="H4323" s="28"/>
      <c r="I4323" s="28"/>
      <c r="J4323" s="28"/>
      <c r="K4323" s="28"/>
      <c r="L4323" s="28"/>
      <c r="M4323" s="28"/>
      <c r="N4323" s="28"/>
      <c r="O4323" s="28"/>
      <c r="T4323" s="28"/>
      <c r="U4323" s="61"/>
      <c r="V4323" s="3"/>
      <c r="W4323" s="3"/>
    </row>
    <row r="4324" spans="1:23" ht="35.1" customHeight="1" x14ac:dyDescent="0.25">
      <c r="A4324" s="27"/>
      <c r="B4324" s="27"/>
      <c r="C4324" s="3"/>
      <c r="D4324" s="4"/>
      <c r="E4324" s="28"/>
      <c r="F4324" s="28"/>
      <c r="G4324" s="28"/>
      <c r="H4324" s="28"/>
      <c r="I4324" s="28"/>
      <c r="J4324" s="28"/>
      <c r="K4324" s="28"/>
      <c r="L4324" s="28"/>
      <c r="M4324" s="28"/>
      <c r="N4324" s="28"/>
      <c r="O4324" s="28"/>
      <c r="T4324" s="28"/>
      <c r="U4324" s="61"/>
      <c r="V4324" s="3"/>
      <c r="W4324" s="3"/>
    </row>
    <row r="4325" spans="1:23" ht="35.1" customHeight="1" x14ac:dyDescent="0.25">
      <c r="A4325" s="27"/>
      <c r="B4325" s="27"/>
      <c r="C4325" s="3"/>
      <c r="D4325" s="4"/>
      <c r="E4325" s="28"/>
      <c r="F4325" s="28"/>
      <c r="G4325" s="28"/>
      <c r="H4325" s="28"/>
      <c r="I4325" s="28"/>
      <c r="J4325" s="28"/>
      <c r="K4325" s="28"/>
      <c r="L4325" s="28"/>
      <c r="M4325" s="28"/>
      <c r="N4325" s="28"/>
      <c r="O4325" s="28"/>
      <c r="T4325" s="28"/>
      <c r="U4325" s="61"/>
      <c r="V4325" s="3"/>
      <c r="W4325" s="3"/>
    </row>
    <row r="4326" spans="1:23" ht="35.1" customHeight="1" x14ac:dyDescent="0.25">
      <c r="A4326" s="27"/>
      <c r="B4326" s="27"/>
      <c r="C4326" s="3"/>
      <c r="D4326" s="4"/>
      <c r="E4326" s="28"/>
      <c r="F4326" s="28"/>
      <c r="G4326" s="28"/>
      <c r="H4326" s="28"/>
      <c r="I4326" s="28"/>
      <c r="J4326" s="28"/>
      <c r="K4326" s="28"/>
      <c r="L4326" s="28"/>
      <c r="M4326" s="28"/>
      <c r="N4326" s="28"/>
      <c r="O4326" s="28"/>
      <c r="T4326" s="28"/>
      <c r="U4326" s="61"/>
      <c r="V4326" s="3"/>
      <c r="W4326" s="3"/>
    </row>
    <row r="4327" spans="1:23" ht="35.1" customHeight="1" x14ac:dyDescent="0.25">
      <c r="A4327" s="27"/>
      <c r="B4327" s="27"/>
      <c r="C4327" s="3"/>
      <c r="D4327" s="4"/>
      <c r="E4327" s="28"/>
      <c r="F4327" s="28"/>
      <c r="G4327" s="28"/>
      <c r="H4327" s="28"/>
      <c r="I4327" s="28"/>
      <c r="J4327" s="28"/>
      <c r="K4327" s="28"/>
      <c r="L4327" s="28"/>
      <c r="M4327" s="28"/>
      <c r="N4327" s="28"/>
      <c r="O4327" s="28"/>
      <c r="T4327" s="28"/>
      <c r="U4327" s="61"/>
      <c r="V4327" s="3"/>
      <c r="W4327" s="3"/>
    </row>
    <row r="4328" spans="1:23" ht="35.1" customHeight="1" x14ac:dyDescent="0.25">
      <c r="A4328" s="27"/>
      <c r="B4328" s="27"/>
      <c r="C4328" s="3"/>
      <c r="D4328" s="4"/>
      <c r="E4328" s="28"/>
      <c r="F4328" s="28"/>
      <c r="G4328" s="28"/>
      <c r="H4328" s="28"/>
      <c r="I4328" s="28"/>
      <c r="J4328" s="28"/>
      <c r="K4328" s="28"/>
      <c r="L4328" s="28"/>
      <c r="M4328" s="28"/>
      <c r="N4328" s="28"/>
      <c r="O4328" s="28"/>
      <c r="T4328" s="28"/>
      <c r="U4328" s="61"/>
      <c r="V4328" s="3"/>
      <c r="W4328" s="3"/>
    </row>
    <row r="4329" spans="1:23" ht="35.1" customHeight="1" x14ac:dyDescent="0.25">
      <c r="A4329" s="27"/>
      <c r="B4329" s="27"/>
      <c r="C4329" s="3"/>
      <c r="D4329" s="4"/>
      <c r="E4329" s="28"/>
      <c r="F4329" s="28"/>
      <c r="G4329" s="28"/>
      <c r="H4329" s="28"/>
      <c r="I4329" s="28"/>
      <c r="J4329" s="28"/>
      <c r="K4329" s="28"/>
      <c r="L4329" s="28"/>
      <c r="M4329" s="28"/>
      <c r="N4329" s="28"/>
      <c r="O4329" s="28"/>
      <c r="T4329" s="28"/>
      <c r="U4329" s="61"/>
      <c r="V4329" s="3"/>
      <c r="W4329" s="3"/>
    </row>
    <row r="4330" spans="1:23" ht="35.1" customHeight="1" x14ac:dyDescent="0.25">
      <c r="A4330" s="27"/>
      <c r="B4330" s="27"/>
      <c r="C4330" s="3"/>
      <c r="D4330" s="4"/>
      <c r="E4330" s="28"/>
      <c r="F4330" s="28"/>
      <c r="G4330" s="28"/>
      <c r="H4330" s="28"/>
      <c r="I4330" s="28"/>
      <c r="J4330" s="28"/>
      <c r="K4330" s="28"/>
      <c r="L4330" s="28"/>
      <c r="M4330" s="28"/>
      <c r="N4330" s="28"/>
      <c r="O4330" s="28"/>
      <c r="T4330" s="28"/>
      <c r="U4330" s="61"/>
      <c r="V4330" s="3"/>
      <c r="W4330" s="3"/>
    </row>
    <row r="4331" spans="1:23" ht="35.1" customHeight="1" x14ac:dyDescent="0.25">
      <c r="A4331" s="27"/>
      <c r="B4331" s="27"/>
      <c r="C4331" s="3"/>
      <c r="D4331" s="4"/>
      <c r="E4331" s="28"/>
      <c r="F4331" s="28"/>
      <c r="G4331" s="28"/>
      <c r="H4331" s="28"/>
      <c r="I4331" s="28"/>
      <c r="J4331" s="28"/>
      <c r="K4331" s="28"/>
      <c r="L4331" s="28"/>
      <c r="M4331" s="28"/>
      <c r="N4331" s="28"/>
      <c r="O4331" s="28"/>
      <c r="T4331" s="28"/>
      <c r="U4331" s="61"/>
      <c r="V4331" s="3"/>
      <c r="W4331" s="3"/>
    </row>
    <row r="4332" spans="1:23" ht="35.1" customHeight="1" x14ac:dyDescent="0.25">
      <c r="A4332" s="27"/>
      <c r="B4332" s="27"/>
      <c r="C4332" s="3"/>
      <c r="D4332" s="4"/>
      <c r="E4332" s="28"/>
      <c r="F4332" s="28"/>
      <c r="G4332" s="28"/>
      <c r="H4332" s="28"/>
      <c r="I4332" s="28"/>
      <c r="J4332" s="28"/>
      <c r="K4332" s="28"/>
      <c r="L4332" s="28"/>
      <c r="M4332" s="28"/>
      <c r="N4332" s="28"/>
      <c r="O4332" s="28"/>
      <c r="T4332" s="28"/>
      <c r="U4332" s="61"/>
      <c r="V4332" s="3"/>
      <c r="W4332" s="3"/>
    </row>
    <row r="4333" spans="1:23" ht="35.1" customHeight="1" x14ac:dyDescent="0.25">
      <c r="A4333" s="27"/>
      <c r="B4333" s="27"/>
      <c r="C4333" s="3"/>
      <c r="D4333" s="4"/>
      <c r="E4333" s="28"/>
      <c r="F4333" s="28"/>
      <c r="G4333" s="28"/>
      <c r="H4333" s="28"/>
      <c r="I4333" s="28"/>
      <c r="J4333" s="28"/>
      <c r="K4333" s="28"/>
      <c r="L4333" s="28"/>
      <c r="M4333" s="28"/>
      <c r="N4333" s="28"/>
      <c r="O4333" s="28"/>
      <c r="T4333" s="28"/>
      <c r="U4333" s="61"/>
      <c r="V4333" s="3"/>
      <c r="W4333" s="3"/>
    </row>
    <row r="4334" spans="1:23" ht="35.1" customHeight="1" x14ac:dyDescent="0.25">
      <c r="A4334" s="27"/>
      <c r="B4334" s="27"/>
      <c r="C4334" s="3"/>
      <c r="D4334" s="4"/>
      <c r="E4334" s="28"/>
      <c r="F4334" s="28"/>
      <c r="G4334" s="28"/>
      <c r="H4334" s="28"/>
      <c r="I4334" s="28"/>
      <c r="J4334" s="28"/>
      <c r="K4334" s="28"/>
      <c r="L4334" s="28"/>
      <c r="M4334" s="28"/>
      <c r="N4334" s="28"/>
      <c r="O4334" s="28"/>
      <c r="T4334" s="28"/>
      <c r="U4334" s="61"/>
      <c r="V4334" s="3"/>
      <c r="W4334" s="3"/>
    </row>
    <row r="4335" spans="1:23" ht="35.1" customHeight="1" x14ac:dyDescent="0.25">
      <c r="A4335" s="27"/>
      <c r="B4335" s="27"/>
      <c r="C4335" s="3"/>
      <c r="D4335" s="4"/>
      <c r="E4335" s="28"/>
      <c r="F4335" s="28"/>
      <c r="G4335" s="28"/>
      <c r="H4335" s="28"/>
      <c r="I4335" s="28"/>
      <c r="J4335" s="28"/>
      <c r="K4335" s="28"/>
      <c r="L4335" s="28"/>
      <c r="M4335" s="28"/>
      <c r="N4335" s="28"/>
      <c r="O4335" s="28"/>
      <c r="T4335" s="28"/>
      <c r="U4335" s="61"/>
      <c r="V4335" s="3"/>
      <c r="W4335" s="3"/>
    </row>
    <row r="4336" spans="1:23" ht="35.1" customHeight="1" x14ac:dyDescent="0.25">
      <c r="A4336" s="27"/>
      <c r="B4336" s="27"/>
      <c r="C4336" s="3"/>
      <c r="D4336" s="4"/>
      <c r="E4336" s="28"/>
      <c r="F4336" s="28"/>
      <c r="G4336" s="28"/>
      <c r="H4336" s="28"/>
      <c r="I4336" s="28"/>
      <c r="J4336" s="28"/>
      <c r="K4336" s="28"/>
      <c r="L4336" s="28"/>
      <c r="M4336" s="28"/>
      <c r="N4336" s="28"/>
      <c r="O4336" s="28"/>
      <c r="T4336" s="28"/>
      <c r="U4336" s="61"/>
      <c r="V4336" s="3"/>
      <c r="W4336" s="3"/>
    </row>
    <row r="4337" spans="1:23" ht="35.1" customHeight="1" x14ac:dyDescent="0.25">
      <c r="A4337" s="27"/>
      <c r="B4337" s="27"/>
      <c r="C4337" s="3"/>
      <c r="D4337" s="4"/>
      <c r="E4337" s="28"/>
      <c r="F4337" s="28"/>
      <c r="G4337" s="28"/>
      <c r="H4337" s="28"/>
      <c r="I4337" s="28"/>
      <c r="J4337" s="28"/>
      <c r="K4337" s="28"/>
      <c r="L4337" s="28"/>
      <c r="M4337" s="28"/>
      <c r="N4337" s="28"/>
      <c r="O4337" s="28"/>
      <c r="T4337" s="28"/>
      <c r="U4337" s="61"/>
      <c r="V4337" s="3"/>
      <c r="W4337" s="3"/>
    </row>
    <row r="4338" spans="1:23" ht="35.1" customHeight="1" x14ac:dyDescent="0.25">
      <c r="A4338" s="27"/>
      <c r="B4338" s="27"/>
      <c r="C4338" s="3"/>
      <c r="D4338" s="4"/>
      <c r="E4338" s="28"/>
      <c r="F4338" s="28"/>
      <c r="G4338" s="28"/>
      <c r="H4338" s="28"/>
      <c r="I4338" s="28"/>
      <c r="J4338" s="28"/>
      <c r="K4338" s="28"/>
      <c r="L4338" s="28"/>
      <c r="M4338" s="28"/>
      <c r="N4338" s="28"/>
      <c r="O4338" s="28"/>
      <c r="T4338" s="28"/>
      <c r="U4338" s="61"/>
      <c r="V4338" s="3"/>
      <c r="W4338" s="3"/>
    </row>
    <row r="4339" spans="1:23" ht="35.1" customHeight="1" x14ac:dyDescent="0.25">
      <c r="A4339" s="27"/>
      <c r="B4339" s="27"/>
      <c r="C4339" s="3"/>
      <c r="D4339" s="4"/>
      <c r="E4339" s="28"/>
      <c r="F4339" s="28"/>
      <c r="G4339" s="28"/>
      <c r="H4339" s="28"/>
      <c r="I4339" s="28"/>
      <c r="J4339" s="28"/>
      <c r="K4339" s="28"/>
      <c r="L4339" s="28"/>
      <c r="M4339" s="28"/>
      <c r="N4339" s="28"/>
      <c r="O4339" s="28"/>
      <c r="T4339" s="28"/>
      <c r="U4339" s="61"/>
      <c r="V4339" s="3"/>
      <c r="W4339" s="3"/>
    </row>
    <row r="4340" spans="1:23" ht="35.1" customHeight="1" x14ac:dyDescent="0.25">
      <c r="A4340" s="27"/>
      <c r="B4340" s="27"/>
      <c r="C4340" s="3"/>
      <c r="D4340" s="4"/>
      <c r="E4340" s="28"/>
      <c r="F4340" s="28"/>
      <c r="G4340" s="28"/>
      <c r="H4340" s="28"/>
      <c r="I4340" s="28"/>
      <c r="J4340" s="28"/>
      <c r="K4340" s="28"/>
      <c r="L4340" s="28"/>
      <c r="M4340" s="28"/>
      <c r="N4340" s="28"/>
      <c r="O4340" s="28"/>
      <c r="T4340" s="28"/>
      <c r="U4340" s="61"/>
      <c r="V4340" s="3"/>
      <c r="W4340" s="3"/>
    </row>
    <row r="4341" spans="1:23" ht="35.1" customHeight="1" x14ac:dyDescent="0.25">
      <c r="A4341" s="27"/>
      <c r="B4341" s="27"/>
      <c r="C4341" s="3"/>
      <c r="D4341" s="4"/>
      <c r="E4341" s="28"/>
      <c r="F4341" s="28"/>
      <c r="G4341" s="28"/>
      <c r="H4341" s="28"/>
      <c r="I4341" s="28"/>
      <c r="J4341" s="28"/>
      <c r="K4341" s="28"/>
      <c r="L4341" s="28"/>
      <c r="M4341" s="28"/>
      <c r="N4341" s="28"/>
      <c r="O4341" s="28"/>
      <c r="T4341" s="28"/>
      <c r="U4341" s="61"/>
      <c r="V4341" s="3"/>
      <c r="W4341" s="3"/>
    </row>
    <row r="4342" spans="1:23" ht="35.1" customHeight="1" x14ac:dyDescent="0.25">
      <c r="A4342" s="27"/>
      <c r="B4342" s="27"/>
      <c r="C4342" s="3"/>
      <c r="D4342" s="4"/>
      <c r="E4342" s="28"/>
      <c r="F4342" s="28"/>
      <c r="G4342" s="28"/>
      <c r="H4342" s="28"/>
      <c r="I4342" s="28"/>
      <c r="J4342" s="28"/>
      <c r="K4342" s="28"/>
      <c r="L4342" s="28"/>
      <c r="M4342" s="28"/>
      <c r="N4342" s="28"/>
      <c r="O4342" s="28"/>
      <c r="T4342" s="28"/>
      <c r="U4342" s="61"/>
      <c r="V4342" s="3"/>
      <c r="W4342" s="3"/>
    </row>
    <row r="4343" spans="1:23" ht="35.1" customHeight="1" x14ac:dyDescent="0.25">
      <c r="A4343" s="27"/>
      <c r="B4343" s="27"/>
      <c r="C4343" s="3"/>
      <c r="D4343" s="4"/>
      <c r="E4343" s="28"/>
      <c r="F4343" s="28"/>
      <c r="G4343" s="28"/>
      <c r="H4343" s="28"/>
      <c r="I4343" s="28"/>
      <c r="J4343" s="28"/>
      <c r="K4343" s="28"/>
      <c r="L4343" s="28"/>
      <c r="M4343" s="28"/>
      <c r="N4343" s="28"/>
      <c r="O4343" s="28"/>
      <c r="T4343" s="28"/>
      <c r="U4343" s="61"/>
      <c r="V4343" s="3"/>
      <c r="W4343" s="3"/>
    </row>
    <row r="4344" spans="1:23" ht="35.1" customHeight="1" x14ac:dyDescent="0.25">
      <c r="A4344" s="27"/>
      <c r="B4344" s="27"/>
      <c r="C4344" s="3"/>
      <c r="D4344" s="4"/>
      <c r="E4344" s="28"/>
      <c r="F4344" s="28"/>
      <c r="G4344" s="28"/>
      <c r="H4344" s="28"/>
      <c r="I4344" s="28"/>
      <c r="J4344" s="28"/>
      <c r="K4344" s="28"/>
      <c r="L4344" s="28"/>
      <c r="M4344" s="28"/>
      <c r="N4344" s="28"/>
      <c r="O4344" s="28"/>
      <c r="T4344" s="28"/>
      <c r="U4344" s="61"/>
      <c r="V4344" s="3"/>
      <c r="W4344" s="3"/>
    </row>
    <row r="4345" spans="1:23" ht="35.1" customHeight="1" x14ac:dyDescent="0.25">
      <c r="A4345" s="27"/>
      <c r="B4345" s="27"/>
      <c r="C4345" s="3"/>
      <c r="D4345" s="4"/>
      <c r="E4345" s="28"/>
      <c r="F4345" s="28"/>
      <c r="G4345" s="28"/>
      <c r="H4345" s="28"/>
      <c r="I4345" s="28"/>
      <c r="J4345" s="28"/>
      <c r="K4345" s="28"/>
      <c r="L4345" s="28"/>
      <c r="M4345" s="28"/>
      <c r="N4345" s="28"/>
      <c r="O4345" s="28"/>
      <c r="T4345" s="28"/>
      <c r="U4345" s="61"/>
      <c r="V4345" s="3"/>
      <c r="W4345" s="3"/>
    </row>
    <row r="4346" spans="1:23" ht="35.1" customHeight="1" x14ac:dyDescent="0.25">
      <c r="A4346" s="27"/>
      <c r="B4346" s="27"/>
      <c r="C4346" s="3"/>
      <c r="D4346" s="4"/>
      <c r="E4346" s="28"/>
      <c r="F4346" s="28"/>
      <c r="G4346" s="28"/>
      <c r="H4346" s="28"/>
      <c r="I4346" s="28"/>
      <c r="J4346" s="28"/>
      <c r="K4346" s="28"/>
      <c r="L4346" s="28"/>
      <c r="M4346" s="28"/>
      <c r="N4346" s="28"/>
      <c r="O4346" s="28"/>
      <c r="T4346" s="28"/>
      <c r="U4346" s="61"/>
      <c r="V4346" s="3"/>
      <c r="W4346" s="3"/>
    </row>
    <row r="4347" spans="1:23" ht="35.1" customHeight="1" x14ac:dyDescent="0.25">
      <c r="A4347" s="27"/>
      <c r="B4347" s="27"/>
      <c r="C4347" s="3"/>
      <c r="D4347" s="4"/>
      <c r="E4347" s="28"/>
      <c r="F4347" s="28"/>
      <c r="G4347" s="28"/>
      <c r="H4347" s="28"/>
      <c r="I4347" s="28"/>
      <c r="J4347" s="28"/>
      <c r="K4347" s="28"/>
      <c r="L4347" s="28"/>
      <c r="M4347" s="28"/>
      <c r="N4347" s="28"/>
      <c r="O4347" s="28"/>
      <c r="T4347" s="28"/>
      <c r="U4347" s="61"/>
      <c r="V4347" s="3"/>
      <c r="W4347" s="3"/>
    </row>
    <row r="4348" spans="1:23" ht="35.1" customHeight="1" x14ac:dyDescent="0.25">
      <c r="A4348" s="27"/>
      <c r="B4348" s="27"/>
      <c r="C4348" s="3"/>
      <c r="D4348" s="4"/>
      <c r="E4348" s="28"/>
      <c r="F4348" s="28"/>
      <c r="G4348" s="28"/>
      <c r="H4348" s="28"/>
      <c r="I4348" s="28"/>
      <c r="J4348" s="28"/>
      <c r="K4348" s="28"/>
      <c r="L4348" s="28"/>
      <c r="M4348" s="28"/>
      <c r="N4348" s="28"/>
      <c r="O4348" s="28"/>
      <c r="T4348" s="28"/>
      <c r="U4348" s="61"/>
      <c r="V4348" s="3"/>
      <c r="W4348" s="3"/>
    </row>
    <row r="4349" spans="1:23" ht="35.1" customHeight="1" x14ac:dyDescent="0.25">
      <c r="A4349" s="27"/>
      <c r="B4349" s="27"/>
      <c r="C4349" s="3"/>
      <c r="D4349" s="4"/>
      <c r="E4349" s="28"/>
      <c r="F4349" s="28"/>
      <c r="G4349" s="28"/>
      <c r="H4349" s="28"/>
      <c r="I4349" s="28"/>
      <c r="J4349" s="28"/>
      <c r="K4349" s="28"/>
      <c r="L4349" s="28"/>
      <c r="M4349" s="28"/>
      <c r="N4349" s="28"/>
      <c r="O4349" s="28"/>
      <c r="T4349" s="28"/>
      <c r="U4349" s="61"/>
      <c r="V4349" s="3"/>
      <c r="W4349" s="3"/>
    </row>
    <row r="4350" spans="1:23" ht="35.1" customHeight="1" x14ac:dyDescent="0.25">
      <c r="A4350" s="27"/>
      <c r="B4350" s="27"/>
      <c r="C4350" s="3"/>
      <c r="D4350" s="4"/>
      <c r="E4350" s="28"/>
      <c r="F4350" s="28"/>
      <c r="G4350" s="28"/>
      <c r="H4350" s="28"/>
      <c r="I4350" s="28"/>
      <c r="J4350" s="28"/>
      <c r="K4350" s="28"/>
      <c r="L4350" s="28"/>
      <c r="M4350" s="28"/>
      <c r="N4350" s="28"/>
      <c r="O4350" s="28"/>
      <c r="T4350" s="28"/>
      <c r="U4350" s="61"/>
      <c r="V4350" s="3"/>
      <c r="W4350" s="3"/>
    </row>
    <row r="4351" spans="1:23" ht="35.1" customHeight="1" x14ac:dyDescent="0.25">
      <c r="A4351" s="27"/>
      <c r="B4351" s="27"/>
      <c r="C4351" s="3"/>
      <c r="D4351" s="4"/>
      <c r="E4351" s="28"/>
      <c r="F4351" s="28"/>
      <c r="G4351" s="28"/>
      <c r="H4351" s="28"/>
      <c r="I4351" s="28"/>
      <c r="J4351" s="28"/>
      <c r="K4351" s="28"/>
      <c r="L4351" s="28"/>
      <c r="M4351" s="28"/>
      <c r="N4351" s="28"/>
      <c r="O4351" s="28"/>
      <c r="T4351" s="28"/>
      <c r="U4351" s="61"/>
      <c r="V4351" s="3"/>
      <c r="W4351" s="3"/>
    </row>
    <row r="4352" spans="1:23" ht="35.1" customHeight="1" x14ac:dyDescent="0.25">
      <c r="A4352" s="27"/>
      <c r="B4352" s="27"/>
      <c r="C4352" s="3"/>
      <c r="D4352" s="4"/>
      <c r="E4352" s="28"/>
      <c r="F4352" s="28"/>
      <c r="G4352" s="28"/>
      <c r="H4352" s="28"/>
      <c r="I4352" s="28"/>
      <c r="J4352" s="28"/>
      <c r="K4352" s="28"/>
      <c r="L4352" s="28"/>
      <c r="M4352" s="28"/>
      <c r="N4352" s="28"/>
      <c r="O4352" s="28"/>
      <c r="T4352" s="28"/>
      <c r="U4352" s="61"/>
      <c r="V4352" s="3"/>
      <c r="W4352" s="3"/>
    </row>
    <row r="4353" spans="1:23" ht="35.1" customHeight="1" x14ac:dyDescent="0.25">
      <c r="A4353" s="27"/>
      <c r="B4353" s="27"/>
      <c r="C4353" s="3"/>
      <c r="D4353" s="4"/>
      <c r="E4353" s="28"/>
      <c r="F4353" s="28"/>
      <c r="G4353" s="28"/>
      <c r="H4353" s="28"/>
      <c r="I4353" s="28"/>
      <c r="J4353" s="28"/>
      <c r="K4353" s="28"/>
      <c r="L4353" s="28"/>
      <c r="M4353" s="28"/>
      <c r="N4353" s="28"/>
      <c r="O4353" s="28"/>
      <c r="T4353" s="28"/>
      <c r="U4353" s="61"/>
      <c r="V4353" s="3"/>
      <c r="W4353" s="3"/>
    </row>
    <row r="4354" spans="1:23" ht="35.1" customHeight="1" x14ac:dyDescent="0.25">
      <c r="A4354" s="27"/>
      <c r="B4354" s="27"/>
      <c r="C4354" s="3"/>
      <c r="D4354" s="4"/>
      <c r="E4354" s="28"/>
      <c r="F4354" s="28"/>
      <c r="G4354" s="28"/>
      <c r="H4354" s="28"/>
      <c r="I4354" s="28"/>
      <c r="J4354" s="28"/>
      <c r="K4354" s="28"/>
      <c r="L4354" s="28"/>
      <c r="M4354" s="28"/>
      <c r="N4354" s="28"/>
      <c r="O4354" s="28"/>
      <c r="T4354" s="28"/>
      <c r="U4354" s="61"/>
      <c r="V4354" s="3"/>
      <c r="W4354" s="3"/>
    </row>
    <row r="4355" spans="1:23" ht="35.1" customHeight="1" x14ac:dyDescent="0.25">
      <c r="A4355" s="27"/>
      <c r="B4355" s="27"/>
      <c r="C4355" s="3"/>
      <c r="D4355" s="4"/>
      <c r="E4355" s="28"/>
      <c r="F4355" s="28"/>
      <c r="G4355" s="28"/>
      <c r="H4355" s="28"/>
      <c r="I4355" s="28"/>
      <c r="J4355" s="28"/>
      <c r="K4355" s="28"/>
      <c r="L4355" s="28"/>
      <c r="M4355" s="28"/>
      <c r="N4355" s="28"/>
      <c r="O4355" s="28"/>
      <c r="T4355" s="28"/>
      <c r="U4355" s="61"/>
      <c r="V4355" s="3"/>
      <c r="W4355" s="3"/>
    </row>
    <row r="4356" spans="1:23" ht="35.1" customHeight="1" x14ac:dyDescent="0.25">
      <c r="A4356" s="27"/>
      <c r="B4356" s="27"/>
      <c r="C4356" s="3"/>
      <c r="D4356" s="4"/>
      <c r="E4356" s="28"/>
      <c r="F4356" s="28"/>
      <c r="G4356" s="28"/>
      <c r="H4356" s="28"/>
      <c r="I4356" s="28"/>
      <c r="J4356" s="28"/>
      <c r="K4356" s="28"/>
      <c r="L4356" s="28"/>
      <c r="M4356" s="28"/>
      <c r="N4356" s="28"/>
      <c r="O4356" s="28"/>
      <c r="T4356" s="28"/>
      <c r="U4356" s="61"/>
      <c r="V4356" s="3"/>
      <c r="W4356" s="3"/>
    </row>
    <row r="4357" spans="1:23" ht="35.1" customHeight="1" x14ac:dyDescent="0.25">
      <c r="A4357" s="27"/>
      <c r="B4357" s="27"/>
      <c r="C4357" s="3"/>
      <c r="D4357" s="4"/>
      <c r="E4357" s="28"/>
      <c r="F4357" s="28"/>
      <c r="G4357" s="28"/>
      <c r="H4357" s="28"/>
      <c r="I4357" s="28"/>
      <c r="J4357" s="28"/>
      <c r="K4357" s="28"/>
      <c r="L4357" s="28"/>
      <c r="M4357" s="28"/>
      <c r="N4357" s="28"/>
      <c r="O4357" s="28"/>
      <c r="T4357" s="28"/>
      <c r="U4357" s="61"/>
      <c r="V4357" s="3"/>
      <c r="W4357" s="3"/>
    </row>
    <row r="4358" spans="1:23" ht="35.1" customHeight="1" x14ac:dyDescent="0.25">
      <c r="A4358" s="27"/>
      <c r="B4358" s="27"/>
      <c r="C4358" s="3"/>
      <c r="D4358" s="4"/>
      <c r="E4358" s="28"/>
      <c r="F4358" s="28"/>
      <c r="G4358" s="28"/>
      <c r="H4358" s="28"/>
      <c r="I4358" s="28"/>
      <c r="J4358" s="28"/>
      <c r="K4358" s="28"/>
      <c r="L4358" s="28"/>
      <c r="M4358" s="28"/>
      <c r="N4358" s="28"/>
      <c r="O4358" s="28"/>
      <c r="T4358" s="28"/>
      <c r="U4358" s="61"/>
      <c r="V4358" s="3"/>
      <c r="W4358" s="3"/>
    </row>
    <row r="4359" spans="1:23" ht="35.1" customHeight="1" x14ac:dyDescent="0.25">
      <c r="A4359" s="27"/>
      <c r="B4359" s="27"/>
      <c r="C4359" s="3"/>
      <c r="D4359" s="4"/>
      <c r="E4359" s="28"/>
      <c r="F4359" s="28"/>
      <c r="G4359" s="28"/>
      <c r="H4359" s="28"/>
      <c r="I4359" s="28"/>
      <c r="J4359" s="28"/>
      <c r="K4359" s="28"/>
      <c r="L4359" s="28"/>
      <c r="M4359" s="28"/>
      <c r="N4359" s="28"/>
      <c r="O4359" s="28"/>
      <c r="T4359" s="28"/>
      <c r="U4359" s="61"/>
      <c r="V4359" s="3"/>
      <c r="W4359" s="3"/>
    </row>
    <row r="4360" spans="1:23" ht="35.1" customHeight="1" x14ac:dyDescent="0.25">
      <c r="A4360" s="27"/>
      <c r="B4360" s="27"/>
      <c r="C4360" s="3"/>
      <c r="D4360" s="4"/>
      <c r="E4360" s="28"/>
      <c r="F4360" s="28"/>
      <c r="G4360" s="28"/>
      <c r="H4360" s="28"/>
      <c r="I4360" s="28"/>
      <c r="J4360" s="28"/>
      <c r="K4360" s="28"/>
      <c r="L4360" s="28"/>
      <c r="M4360" s="28"/>
      <c r="N4360" s="28"/>
      <c r="O4360" s="28"/>
      <c r="T4360" s="28"/>
      <c r="U4360" s="61"/>
      <c r="V4360" s="3"/>
      <c r="W4360" s="3"/>
    </row>
    <row r="4361" spans="1:23" ht="35.1" customHeight="1" x14ac:dyDescent="0.25">
      <c r="A4361" s="27"/>
      <c r="B4361" s="27"/>
      <c r="C4361" s="3"/>
      <c r="D4361" s="4"/>
      <c r="E4361" s="28"/>
      <c r="F4361" s="28"/>
      <c r="G4361" s="28"/>
      <c r="H4361" s="28"/>
      <c r="I4361" s="28"/>
      <c r="J4361" s="28"/>
      <c r="K4361" s="28"/>
      <c r="L4361" s="28"/>
      <c r="M4361" s="28"/>
      <c r="N4361" s="28"/>
      <c r="O4361" s="28"/>
      <c r="T4361" s="28"/>
      <c r="U4361" s="61"/>
      <c r="V4361" s="3"/>
      <c r="W4361" s="3"/>
    </row>
    <row r="4362" spans="1:23" ht="35.1" customHeight="1" x14ac:dyDescent="0.25">
      <c r="A4362" s="27"/>
      <c r="B4362" s="27"/>
      <c r="C4362" s="3"/>
      <c r="D4362" s="4"/>
      <c r="E4362" s="28"/>
      <c r="F4362" s="28"/>
      <c r="G4362" s="28"/>
      <c r="H4362" s="28"/>
      <c r="I4362" s="28"/>
      <c r="J4362" s="28"/>
      <c r="K4362" s="28"/>
      <c r="L4362" s="28"/>
      <c r="M4362" s="28"/>
      <c r="N4362" s="28"/>
      <c r="O4362" s="28"/>
      <c r="T4362" s="28"/>
      <c r="U4362" s="61"/>
      <c r="V4362" s="3"/>
      <c r="W4362" s="3"/>
    </row>
    <row r="4363" spans="1:23" ht="35.1" customHeight="1" x14ac:dyDescent="0.25">
      <c r="A4363" s="27"/>
      <c r="B4363" s="27"/>
      <c r="C4363" s="3"/>
      <c r="D4363" s="4"/>
      <c r="E4363" s="28"/>
      <c r="F4363" s="28"/>
      <c r="G4363" s="28"/>
      <c r="H4363" s="28"/>
      <c r="I4363" s="28"/>
      <c r="J4363" s="28"/>
      <c r="K4363" s="28"/>
      <c r="L4363" s="28"/>
      <c r="M4363" s="28"/>
      <c r="N4363" s="28"/>
      <c r="O4363" s="28"/>
      <c r="T4363" s="28"/>
      <c r="U4363" s="61"/>
      <c r="V4363" s="3"/>
      <c r="W4363" s="3"/>
    </row>
    <row r="4364" spans="1:23" ht="35.1" customHeight="1" x14ac:dyDescent="0.25">
      <c r="A4364" s="27"/>
      <c r="B4364" s="27"/>
      <c r="C4364" s="3"/>
      <c r="D4364" s="4"/>
      <c r="E4364" s="28"/>
      <c r="F4364" s="28"/>
      <c r="G4364" s="28"/>
      <c r="H4364" s="28"/>
      <c r="I4364" s="28"/>
      <c r="J4364" s="28"/>
      <c r="K4364" s="28"/>
      <c r="L4364" s="28"/>
      <c r="M4364" s="28"/>
      <c r="N4364" s="28"/>
      <c r="O4364" s="28"/>
      <c r="T4364" s="28"/>
      <c r="U4364" s="61"/>
      <c r="V4364" s="3"/>
      <c r="W4364" s="3"/>
    </row>
    <row r="4365" spans="1:23" ht="35.1" customHeight="1" x14ac:dyDescent="0.25">
      <c r="A4365" s="27"/>
      <c r="B4365" s="27"/>
      <c r="C4365" s="3"/>
      <c r="D4365" s="4"/>
      <c r="E4365" s="28"/>
      <c r="F4365" s="28"/>
      <c r="G4365" s="28"/>
      <c r="H4365" s="28"/>
      <c r="I4365" s="28"/>
      <c r="J4365" s="28"/>
      <c r="K4365" s="28"/>
      <c r="L4365" s="28"/>
      <c r="M4365" s="28"/>
      <c r="N4365" s="28"/>
      <c r="O4365" s="28"/>
      <c r="T4365" s="28"/>
      <c r="U4365" s="61"/>
      <c r="V4365" s="3"/>
      <c r="W4365" s="3"/>
    </row>
    <row r="4366" spans="1:23" ht="35.1" customHeight="1" x14ac:dyDescent="0.25">
      <c r="A4366" s="27"/>
      <c r="B4366" s="27"/>
      <c r="C4366" s="3"/>
      <c r="D4366" s="4"/>
      <c r="E4366" s="28"/>
      <c r="F4366" s="28"/>
      <c r="G4366" s="28"/>
      <c r="H4366" s="28"/>
      <c r="I4366" s="28"/>
      <c r="J4366" s="28"/>
      <c r="K4366" s="28"/>
      <c r="L4366" s="28"/>
      <c r="M4366" s="28"/>
      <c r="N4366" s="28"/>
      <c r="O4366" s="28"/>
      <c r="T4366" s="28"/>
      <c r="U4366" s="61"/>
      <c r="V4366" s="3"/>
      <c r="W4366" s="3"/>
    </row>
    <row r="4367" spans="1:23" ht="35.1" customHeight="1" x14ac:dyDescent="0.25">
      <c r="A4367" s="27"/>
      <c r="B4367" s="27"/>
      <c r="C4367" s="3"/>
      <c r="D4367" s="4"/>
      <c r="E4367" s="28"/>
      <c r="F4367" s="28"/>
      <c r="G4367" s="28"/>
      <c r="H4367" s="28"/>
      <c r="I4367" s="28"/>
      <c r="J4367" s="28"/>
      <c r="K4367" s="28"/>
      <c r="L4367" s="28"/>
      <c r="M4367" s="28"/>
      <c r="N4367" s="28"/>
      <c r="O4367" s="28"/>
      <c r="T4367" s="28"/>
      <c r="U4367" s="61"/>
      <c r="V4367" s="3"/>
      <c r="W4367" s="3"/>
    </row>
    <row r="4368" spans="1:23" ht="35.1" customHeight="1" x14ac:dyDescent="0.25">
      <c r="A4368" s="27"/>
      <c r="B4368" s="27"/>
      <c r="C4368" s="3"/>
      <c r="D4368" s="4"/>
      <c r="E4368" s="28"/>
      <c r="F4368" s="28"/>
      <c r="G4368" s="28"/>
      <c r="H4368" s="28"/>
      <c r="I4368" s="28"/>
      <c r="J4368" s="28"/>
      <c r="K4368" s="28"/>
      <c r="L4368" s="28"/>
      <c r="M4368" s="28"/>
      <c r="N4368" s="28"/>
      <c r="O4368" s="28"/>
      <c r="T4368" s="28"/>
      <c r="U4368" s="61"/>
      <c r="V4368" s="3"/>
      <c r="W4368" s="3"/>
    </row>
    <row r="4369" spans="1:23" ht="35.1" customHeight="1" x14ac:dyDescent="0.25">
      <c r="A4369" s="27"/>
      <c r="B4369" s="27"/>
      <c r="C4369" s="3"/>
      <c r="D4369" s="4"/>
      <c r="E4369" s="28"/>
      <c r="F4369" s="28"/>
      <c r="G4369" s="28"/>
      <c r="H4369" s="28"/>
      <c r="I4369" s="28"/>
      <c r="J4369" s="28"/>
      <c r="K4369" s="28"/>
      <c r="L4369" s="28"/>
      <c r="M4369" s="28"/>
      <c r="N4369" s="28"/>
      <c r="O4369" s="28"/>
      <c r="T4369" s="28"/>
      <c r="U4369" s="61"/>
      <c r="V4369" s="3"/>
      <c r="W4369" s="3"/>
    </row>
    <row r="4370" spans="1:23" ht="35.1" customHeight="1" x14ac:dyDescent="0.25">
      <c r="A4370" s="27"/>
      <c r="B4370" s="27"/>
      <c r="C4370" s="3"/>
      <c r="D4370" s="4"/>
      <c r="E4370" s="28"/>
      <c r="F4370" s="28"/>
      <c r="G4370" s="28"/>
      <c r="H4370" s="28"/>
      <c r="I4370" s="28"/>
      <c r="J4370" s="28"/>
      <c r="K4370" s="28"/>
      <c r="L4370" s="28"/>
      <c r="M4370" s="28"/>
      <c r="N4370" s="28"/>
      <c r="O4370" s="28"/>
      <c r="T4370" s="28"/>
      <c r="U4370" s="61"/>
      <c r="V4370" s="3"/>
      <c r="W4370" s="3"/>
    </row>
    <row r="4371" spans="1:23" ht="35.1" customHeight="1" x14ac:dyDescent="0.25">
      <c r="A4371" s="27"/>
      <c r="B4371" s="27"/>
      <c r="C4371" s="3"/>
      <c r="D4371" s="4"/>
      <c r="E4371" s="28"/>
      <c r="F4371" s="28"/>
      <c r="G4371" s="28"/>
      <c r="H4371" s="28"/>
      <c r="I4371" s="28"/>
      <c r="J4371" s="28"/>
      <c r="K4371" s="28"/>
      <c r="L4371" s="28"/>
      <c r="M4371" s="28"/>
      <c r="N4371" s="28"/>
      <c r="O4371" s="28"/>
      <c r="T4371" s="28"/>
      <c r="U4371" s="61"/>
      <c r="V4371" s="3"/>
      <c r="W4371" s="3"/>
    </row>
    <row r="4372" spans="1:23" ht="35.1" customHeight="1" x14ac:dyDescent="0.25">
      <c r="A4372" s="27"/>
      <c r="B4372" s="27"/>
      <c r="C4372" s="3"/>
      <c r="D4372" s="4"/>
      <c r="E4372" s="28"/>
      <c r="F4372" s="28"/>
      <c r="G4372" s="28"/>
      <c r="H4372" s="28"/>
      <c r="I4372" s="28"/>
      <c r="J4372" s="28"/>
      <c r="K4372" s="28"/>
      <c r="L4372" s="28"/>
      <c r="M4372" s="28"/>
      <c r="N4372" s="28"/>
      <c r="O4372" s="28"/>
      <c r="T4372" s="28"/>
      <c r="U4372" s="61"/>
      <c r="V4372" s="3"/>
      <c r="W4372" s="3"/>
    </row>
    <row r="4373" spans="1:23" ht="35.1" customHeight="1" x14ac:dyDescent="0.25">
      <c r="A4373" s="27"/>
      <c r="B4373" s="27"/>
      <c r="C4373" s="3"/>
      <c r="D4373" s="4"/>
      <c r="E4373" s="28"/>
      <c r="F4373" s="28"/>
      <c r="G4373" s="28"/>
      <c r="H4373" s="28"/>
      <c r="I4373" s="28"/>
      <c r="J4373" s="28"/>
      <c r="K4373" s="28"/>
      <c r="L4373" s="28"/>
      <c r="M4373" s="28"/>
      <c r="N4373" s="28"/>
      <c r="O4373" s="28"/>
      <c r="T4373" s="28"/>
      <c r="U4373" s="61"/>
      <c r="V4373" s="3"/>
      <c r="W4373" s="3"/>
    </row>
    <row r="4374" spans="1:23" ht="35.1" customHeight="1" x14ac:dyDescent="0.25">
      <c r="A4374" s="27"/>
      <c r="B4374" s="27"/>
      <c r="C4374" s="3"/>
      <c r="D4374" s="4"/>
      <c r="E4374" s="28"/>
      <c r="F4374" s="28"/>
      <c r="G4374" s="28"/>
      <c r="H4374" s="28"/>
      <c r="I4374" s="28"/>
      <c r="J4374" s="28"/>
      <c r="K4374" s="28"/>
      <c r="L4374" s="28"/>
      <c r="M4374" s="28"/>
      <c r="N4374" s="28"/>
      <c r="O4374" s="28"/>
      <c r="T4374" s="28"/>
      <c r="U4374" s="61"/>
      <c r="V4374" s="3"/>
      <c r="W4374" s="3"/>
    </row>
    <row r="4375" spans="1:23" ht="35.1" customHeight="1" x14ac:dyDescent="0.25">
      <c r="A4375" s="27"/>
      <c r="B4375" s="27"/>
      <c r="C4375" s="3"/>
      <c r="D4375" s="4"/>
      <c r="E4375" s="28"/>
      <c r="F4375" s="28"/>
      <c r="G4375" s="28"/>
      <c r="H4375" s="28"/>
      <c r="I4375" s="28"/>
      <c r="J4375" s="28"/>
      <c r="K4375" s="28"/>
      <c r="L4375" s="28"/>
      <c r="M4375" s="28"/>
      <c r="N4375" s="28"/>
      <c r="O4375" s="28"/>
      <c r="T4375" s="28"/>
      <c r="U4375" s="61"/>
      <c r="V4375" s="3"/>
      <c r="W4375" s="3"/>
    </row>
    <row r="4376" spans="1:23" ht="35.1" customHeight="1" x14ac:dyDescent="0.25">
      <c r="A4376" s="27"/>
      <c r="B4376" s="27"/>
      <c r="C4376" s="3"/>
      <c r="D4376" s="4"/>
      <c r="E4376" s="28"/>
      <c r="F4376" s="28"/>
      <c r="G4376" s="28"/>
      <c r="H4376" s="28"/>
      <c r="I4376" s="28"/>
      <c r="J4376" s="28"/>
      <c r="K4376" s="28"/>
      <c r="L4376" s="28"/>
      <c r="M4376" s="28"/>
      <c r="N4376" s="28"/>
      <c r="O4376" s="28"/>
      <c r="T4376" s="28"/>
      <c r="U4376" s="61"/>
      <c r="V4376" s="3"/>
      <c r="W4376" s="3"/>
    </row>
    <row r="4377" spans="1:23" ht="35.1" customHeight="1" x14ac:dyDescent="0.25">
      <c r="A4377" s="27"/>
      <c r="B4377" s="27"/>
      <c r="C4377" s="3"/>
      <c r="D4377" s="4"/>
      <c r="E4377" s="28"/>
      <c r="F4377" s="28"/>
      <c r="G4377" s="28"/>
      <c r="H4377" s="28"/>
      <c r="I4377" s="28"/>
      <c r="J4377" s="28"/>
      <c r="K4377" s="28"/>
      <c r="L4377" s="28"/>
      <c r="M4377" s="28"/>
      <c r="N4377" s="28"/>
      <c r="O4377" s="28"/>
      <c r="T4377" s="28"/>
      <c r="U4377" s="61"/>
      <c r="V4377" s="3"/>
      <c r="W4377" s="3"/>
    </row>
    <row r="4378" spans="1:23" ht="35.1" customHeight="1" x14ac:dyDescent="0.25">
      <c r="A4378" s="27"/>
      <c r="B4378" s="27"/>
      <c r="C4378" s="3"/>
      <c r="D4378" s="4"/>
      <c r="E4378" s="28"/>
      <c r="F4378" s="28"/>
      <c r="G4378" s="28"/>
      <c r="H4378" s="28"/>
      <c r="I4378" s="28"/>
      <c r="J4378" s="28"/>
      <c r="K4378" s="28"/>
      <c r="L4378" s="28"/>
      <c r="M4378" s="28"/>
      <c r="N4378" s="28"/>
      <c r="O4378" s="28"/>
      <c r="T4378" s="28"/>
      <c r="U4378" s="61"/>
      <c r="V4378" s="3"/>
      <c r="W4378" s="3"/>
    </row>
    <row r="4379" spans="1:23" ht="35.1" customHeight="1" x14ac:dyDescent="0.25">
      <c r="A4379" s="27"/>
      <c r="B4379" s="27"/>
      <c r="C4379" s="3"/>
      <c r="D4379" s="4"/>
      <c r="E4379" s="28"/>
      <c r="F4379" s="28"/>
      <c r="G4379" s="28"/>
      <c r="H4379" s="28"/>
      <c r="I4379" s="28"/>
      <c r="J4379" s="28"/>
      <c r="K4379" s="28"/>
      <c r="L4379" s="28"/>
      <c r="M4379" s="28"/>
      <c r="N4379" s="28"/>
      <c r="O4379" s="28"/>
      <c r="T4379" s="28"/>
      <c r="U4379" s="61"/>
      <c r="V4379" s="3"/>
      <c r="W4379" s="3"/>
    </row>
    <row r="4380" spans="1:23" ht="35.1" customHeight="1" x14ac:dyDescent="0.25">
      <c r="A4380" s="27"/>
      <c r="B4380" s="27"/>
      <c r="C4380" s="3"/>
      <c r="D4380" s="4"/>
      <c r="E4380" s="28"/>
      <c r="F4380" s="28"/>
      <c r="G4380" s="28"/>
      <c r="H4380" s="28"/>
      <c r="I4380" s="28"/>
      <c r="J4380" s="28"/>
      <c r="K4380" s="28"/>
      <c r="L4380" s="28"/>
      <c r="M4380" s="28"/>
      <c r="N4380" s="28"/>
      <c r="O4380" s="28"/>
      <c r="T4380" s="28"/>
      <c r="U4380" s="61"/>
      <c r="V4380" s="3"/>
      <c r="W4380" s="3"/>
    </row>
    <row r="4381" spans="1:23" ht="35.1" customHeight="1" x14ac:dyDescent="0.25">
      <c r="A4381" s="27"/>
      <c r="B4381" s="27"/>
      <c r="C4381" s="3"/>
      <c r="D4381" s="4"/>
      <c r="E4381" s="28"/>
      <c r="F4381" s="28"/>
      <c r="G4381" s="28"/>
      <c r="H4381" s="28"/>
      <c r="I4381" s="28"/>
      <c r="J4381" s="28"/>
      <c r="K4381" s="28"/>
      <c r="L4381" s="28"/>
      <c r="M4381" s="28"/>
      <c r="N4381" s="28"/>
      <c r="O4381" s="28"/>
      <c r="T4381" s="28"/>
      <c r="U4381" s="61"/>
      <c r="V4381" s="3"/>
      <c r="W4381" s="3"/>
    </row>
    <row r="4382" spans="1:23" ht="35.1" customHeight="1" x14ac:dyDescent="0.25">
      <c r="A4382" s="27"/>
      <c r="B4382" s="27"/>
      <c r="C4382" s="3"/>
      <c r="D4382" s="4"/>
      <c r="E4382" s="28"/>
      <c r="F4382" s="28"/>
      <c r="G4382" s="28"/>
      <c r="H4382" s="28"/>
      <c r="I4382" s="28"/>
      <c r="J4382" s="28"/>
      <c r="K4382" s="28"/>
      <c r="L4382" s="28"/>
      <c r="M4382" s="28"/>
      <c r="N4382" s="28"/>
      <c r="O4382" s="28"/>
      <c r="T4382" s="28"/>
      <c r="U4382" s="61"/>
      <c r="V4382" s="3"/>
      <c r="W4382" s="3"/>
    </row>
    <row r="4383" spans="1:23" ht="35.1" customHeight="1" x14ac:dyDescent="0.25">
      <c r="A4383" s="27"/>
      <c r="B4383" s="27"/>
      <c r="C4383" s="3"/>
      <c r="D4383" s="4"/>
      <c r="E4383" s="28"/>
      <c r="F4383" s="28"/>
      <c r="G4383" s="28"/>
      <c r="H4383" s="28"/>
      <c r="I4383" s="28"/>
      <c r="J4383" s="28"/>
      <c r="K4383" s="28"/>
      <c r="L4383" s="28"/>
      <c r="M4383" s="28"/>
      <c r="N4383" s="28"/>
      <c r="O4383" s="28"/>
      <c r="T4383" s="28"/>
      <c r="U4383" s="61"/>
      <c r="V4383" s="3"/>
      <c r="W4383" s="3"/>
    </row>
    <row r="4384" spans="1:23" ht="35.1" customHeight="1" x14ac:dyDescent="0.25">
      <c r="A4384" s="27"/>
      <c r="B4384" s="27"/>
      <c r="C4384" s="3"/>
      <c r="D4384" s="4"/>
      <c r="E4384" s="28"/>
      <c r="F4384" s="28"/>
      <c r="G4384" s="28"/>
      <c r="H4384" s="28"/>
      <c r="I4384" s="28"/>
      <c r="J4384" s="28"/>
      <c r="K4384" s="28"/>
      <c r="L4384" s="28"/>
      <c r="M4384" s="28"/>
      <c r="N4384" s="28"/>
      <c r="O4384" s="28"/>
      <c r="T4384" s="28"/>
      <c r="U4384" s="61"/>
      <c r="V4384" s="3"/>
      <c r="W4384" s="3"/>
    </row>
    <row r="4385" spans="1:23" ht="35.1" customHeight="1" x14ac:dyDescent="0.25">
      <c r="A4385" s="27"/>
      <c r="B4385" s="27"/>
      <c r="C4385" s="3"/>
      <c r="D4385" s="4"/>
      <c r="E4385" s="28"/>
      <c r="F4385" s="28"/>
      <c r="G4385" s="28"/>
      <c r="H4385" s="28"/>
      <c r="I4385" s="28"/>
      <c r="J4385" s="28"/>
      <c r="K4385" s="28"/>
      <c r="L4385" s="28"/>
      <c r="M4385" s="28"/>
      <c r="N4385" s="28"/>
      <c r="O4385" s="28"/>
      <c r="T4385" s="28"/>
      <c r="U4385" s="61"/>
      <c r="V4385" s="3"/>
      <c r="W4385" s="3"/>
    </row>
    <row r="4386" spans="1:23" ht="35.1" customHeight="1" x14ac:dyDescent="0.25">
      <c r="A4386" s="27"/>
      <c r="B4386" s="27"/>
      <c r="C4386" s="3"/>
      <c r="D4386" s="4"/>
      <c r="E4386" s="28"/>
      <c r="F4386" s="28"/>
      <c r="G4386" s="28"/>
      <c r="H4386" s="28"/>
      <c r="I4386" s="28"/>
      <c r="J4386" s="28"/>
      <c r="K4386" s="28"/>
      <c r="L4386" s="28"/>
      <c r="M4386" s="28"/>
      <c r="N4386" s="28"/>
      <c r="O4386" s="28"/>
      <c r="T4386" s="28"/>
      <c r="U4386" s="61"/>
      <c r="V4386" s="3"/>
      <c r="W4386" s="3"/>
    </row>
    <row r="4387" spans="1:23" ht="35.1" customHeight="1" x14ac:dyDescent="0.25">
      <c r="A4387" s="27"/>
      <c r="B4387" s="27"/>
      <c r="C4387" s="3"/>
      <c r="D4387" s="4"/>
      <c r="E4387" s="28"/>
      <c r="F4387" s="28"/>
      <c r="G4387" s="28"/>
      <c r="H4387" s="28"/>
      <c r="I4387" s="28"/>
      <c r="J4387" s="28"/>
      <c r="K4387" s="28"/>
      <c r="L4387" s="28"/>
      <c r="M4387" s="28"/>
      <c r="N4387" s="28"/>
      <c r="O4387" s="28"/>
      <c r="T4387" s="28"/>
      <c r="U4387" s="61"/>
      <c r="V4387" s="3"/>
      <c r="W4387" s="3"/>
    </row>
    <row r="4388" spans="1:23" ht="35.1" customHeight="1" x14ac:dyDescent="0.25">
      <c r="A4388" s="27"/>
      <c r="B4388" s="27"/>
      <c r="C4388" s="3"/>
      <c r="D4388" s="4"/>
      <c r="E4388" s="28"/>
      <c r="F4388" s="28"/>
      <c r="G4388" s="28"/>
      <c r="H4388" s="28"/>
      <c r="I4388" s="28"/>
      <c r="J4388" s="28"/>
      <c r="K4388" s="28"/>
      <c r="L4388" s="28"/>
      <c r="M4388" s="28"/>
      <c r="N4388" s="28"/>
      <c r="O4388" s="28"/>
      <c r="T4388" s="28"/>
      <c r="U4388" s="61"/>
      <c r="V4388" s="3"/>
      <c r="W4388" s="3"/>
    </row>
    <row r="4389" spans="1:23" ht="35.1" customHeight="1" x14ac:dyDescent="0.25">
      <c r="A4389" s="27"/>
      <c r="B4389" s="27"/>
      <c r="C4389" s="3"/>
      <c r="D4389" s="4"/>
      <c r="E4389" s="28"/>
      <c r="F4389" s="28"/>
      <c r="G4389" s="28"/>
      <c r="H4389" s="28"/>
      <c r="I4389" s="28"/>
      <c r="J4389" s="28"/>
      <c r="K4389" s="28"/>
      <c r="L4389" s="28"/>
      <c r="M4389" s="28"/>
      <c r="N4389" s="28"/>
      <c r="O4389" s="28"/>
      <c r="T4389" s="28"/>
      <c r="U4389" s="61"/>
      <c r="V4389" s="3"/>
      <c r="W4389" s="3"/>
    </row>
    <row r="4390" spans="1:23" ht="35.1" customHeight="1" x14ac:dyDescent="0.25">
      <c r="A4390" s="27"/>
      <c r="B4390" s="27"/>
      <c r="C4390" s="3"/>
      <c r="D4390" s="4"/>
      <c r="E4390" s="28"/>
      <c r="F4390" s="28"/>
      <c r="G4390" s="28"/>
      <c r="H4390" s="28"/>
      <c r="I4390" s="28"/>
      <c r="J4390" s="28"/>
      <c r="K4390" s="28"/>
      <c r="L4390" s="28"/>
      <c r="M4390" s="28"/>
      <c r="N4390" s="28"/>
      <c r="O4390" s="28"/>
      <c r="T4390" s="28"/>
      <c r="U4390" s="61"/>
      <c r="V4390" s="3"/>
      <c r="W4390" s="3"/>
    </row>
    <row r="4391" spans="1:23" ht="35.1" customHeight="1" x14ac:dyDescent="0.25">
      <c r="A4391" s="27"/>
      <c r="B4391" s="27"/>
      <c r="C4391" s="3"/>
      <c r="D4391" s="4"/>
      <c r="E4391" s="28"/>
      <c r="F4391" s="28"/>
      <c r="G4391" s="28"/>
      <c r="H4391" s="28"/>
      <c r="I4391" s="28"/>
      <c r="J4391" s="28"/>
      <c r="K4391" s="28"/>
      <c r="L4391" s="28"/>
      <c r="M4391" s="28"/>
      <c r="N4391" s="28"/>
      <c r="O4391" s="28"/>
      <c r="T4391" s="28"/>
      <c r="U4391" s="61"/>
      <c r="V4391" s="3"/>
      <c r="W4391" s="3"/>
    </row>
    <row r="4392" spans="1:23" ht="35.1" customHeight="1" x14ac:dyDescent="0.25">
      <c r="A4392" s="27"/>
      <c r="B4392" s="27"/>
      <c r="C4392" s="3"/>
      <c r="D4392" s="4"/>
      <c r="E4392" s="28"/>
      <c r="F4392" s="28"/>
      <c r="G4392" s="28"/>
      <c r="H4392" s="28"/>
      <c r="I4392" s="28"/>
      <c r="J4392" s="28"/>
      <c r="K4392" s="28"/>
      <c r="L4392" s="28"/>
      <c r="M4392" s="28"/>
      <c r="N4392" s="28"/>
      <c r="O4392" s="28"/>
      <c r="T4392" s="28"/>
      <c r="U4392" s="61"/>
      <c r="V4392" s="3"/>
      <c r="W4392" s="3"/>
    </row>
    <row r="4393" spans="1:23" ht="35.1" customHeight="1" x14ac:dyDescent="0.25">
      <c r="A4393" s="27"/>
      <c r="B4393" s="27"/>
      <c r="C4393" s="3"/>
      <c r="D4393" s="4"/>
      <c r="E4393" s="28"/>
      <c r="F4393" s="28"/>
      <c r="G4393" s="28"/>
      <c r="H4393" s="28"/>
      <c r="I4393" s="28"/>
      <c r="J4393" s="28"/>
      <c r="K4393" s="28"/>
      <c r="L4393" s="28"/>
      <c r="M4393" s="28"/>
      <c r="N4393" s="28"/>
      <c r="O4393" s="28"/>
      <c r="T4393" s="28"/>
      <c r="U4393" s="61"/>
      <c r="V4393" s="3"/>
      <c r="W4393" s="3"/>
    </row>
    <row r="4394" spans="1:23" ht="35.1" customHeight="1" x14ac:dyDescent="0.25">
      <c r="A4394" s="27"/>
      <c r="B4394" s="27"/>
      <c r="C4394" s="3"/>
      <c r="D4394" s="4"/>
      <c r="E4394" s="28"/>
      <c r="F4394" s="28"/>
      <c r="G4394" s="28"/>
      <c r="H4394" s="28"/>
      <c r="I4394" s="28"/>
      <c r="J4394" s="28"/>
      <c r="K4394" s="28"/>
      <c r="L4394" s="28"/>
      <c r="M4394" s="28"/>
      <c r="N4394" s="28"/>
      <c r="O4394" s="28"/>
      <c r="T4394" s="28"/>
      <c r="U4394" s="61"/>
      <c r="V4394" s="3"/>
      <c r="W4394" s="3"/>
    </row>
    <row r="4395" spans="1:23" ht="35.1" customHeight="1" x14ac:dyDescent="0.25">
      <c r="A4395" s="27"/>
      <c r="B4395" s="27"/>
      <c r="C4395" s="3"/>
      <c r="D4395" s="4"/>
      <c r="E4395" s="28"/>
      <c r="F4395" s="28"/>
      <c r="G4395" s="28"/>
      <c r="H4395" s="28"/>
      <c r="I4395" s="28"/>
      <c r="J4395" s="28"/>
      <c r="K4395" s="28"/>
      <c r="L4395" s="28"/>
      <c r="M4395" s="28"/>
      <c r="N4395" s="28"/>
      <c r="O4395" s="28"/>
      <c r="T4395" s="28"/>
      <c r="U4395" s="61"/>
      <c r="V4395" s="3"/>
      <c r="W4395" s="3"/>
    </row>
    <row r="4396" spans="1:23" ht="35.1" customHeight="1" x14ac:dyDescent="0.25">
      <c r="A4396" s="27"/>
      <c r="B4396" s="27"/>
      <c r="C4396" s="3"/>
      <c r="D4396" s="4"/>
      <c r="E4396" s="28"/>
      <c r="F4396" s="28"/>
      <c r="G4396" s="28"/>
      <c r="H4396" s="28"/>
      <c r="I4396" s="28"/>
      <c r="J4396" s="28"/>
      <c r="K4396" s="28"/>
      <c r="L4396" s="28"/>
      <c r="M4396" s="28"/>
      <c r="N4396" s="28"/>
      <c r="O4396" s="28"/>
      <c r="T4396" s="28"/>
      <c r="U4396" s="61"/>
      <c r="V4396" s="3"/>
      <c r="W4396" s="3"/>
    </row>
    <row r="4397" spans="1:23" ht="35.1" customHeight="1" x14ac:dyDescent="0.25">
      <c r="A4397" s="27"/>
      <c r="B4397" s="27"/>
      <c r="C4397" s="3"/>
      <c r="D4397" s="4"/>
      <c r="E4397" s="28"/>
      <c r="F4397" s="28"/>
      <c r="G4397" s="28"/>
      <c r="H4397" s="28"/>
      <c r="I4397" s="28"/>
      <c r="J4397" s="28"/>
      <c r="K4397" s="28"/>
      <c r="L4397" s="28"/>
      <c r="M4397" s="28"/>
      <c r="N4397" s="28"/>
      <c r="O4397" s="28"/>
      <c r="T4397" s="28"/>
      <c r="U4397" s="61"/>
      <c r="V4397" s="3"/>
      <c r="W4397" s="3"/>
    </row>
    <row r="4398" spans="1:23" ht="35.1" customHeight="1" x14ac:dyDescent="0.25">
      <c r="A4398" s="27"/>
      <c r="B4398" s="27"/>
      <c r="C4398" s="3"/>
      <c r="D4398" s="4"/>
      <c r="E4398" s="28"/>
      <c r="F4398" s="28"/>
      <c r="G4398" s="28"/>
      <c r="H4398" s="28"/>
      <c r="I4398" s="28"/>
      <c r="J4398" s="28"/>
      <c r="K4398" s="28"/>
      <c r="L4398" s="28"/>
      <c r="M4398" s="28"/>
      <c r="N4398" s="28"/>
      <c r="O4398" s="28"/>
      <c r="T4398" s="28"/>
      <c r="U4398" s="61"/>
      <c r="V4398" s="3"/>
      <c r="W4398" s="3"/>
    </row>
    <row r="4399" spans="1:23" ht="35.1" customHeight="1" x14ac:dyDescent="0.25">
      <c r="A4399" s="27"/>
      <c r="B4399" s="27"/>
      <c r="C4399" s="3"/>
      <c r="D4399" s="4"/>
      <c r="E4399" s="28"/>
      <c r="F4399" s="28"/>
      <c r="G4399" s="28"/>
      <c r="H4399" s="28"/>
      <c r="I4399" s="28"/>
      <c r="J4399" s="28"/>
      <c r="K4399" s="28"/>
      <c r="L4399" s="28"/>
      <c r="M4399" s="28"/>
      <c r="N4399" s="28"/>
      <c r="O4399" s="28"/>
      <c r="T4399" s="28"/>
      <c r="U4399" s="61"/>
      <c r="V4399" s="3"/>
      <c r="W4399" s="3"/>
    </row>
    <row r="4400" spans="1:23" ht="35.1" customHeight="1" x14ac:dyDescent="0.25">
      <c r="A4400" s="27"/>
      <c r="B4400" s="27"/>
      <c r="C4400" s="3"/>
      <c r="D4400" s="4"/>
      <c r="E4400" s="28"/>
      <c r="F4400" s="28"/>
      <c r="G4400" s="28"/>
      <c r="H4400" s="28"/>
      <c r="I4400" s="28"/>
      <c r="J4400" s="28"/>
      <c r="K4400" s="28"/>
      <c r="L4400" s="28"/>
      <c r="M4400" s="28"/>
      <c r="N4400" s="28"/>
      <c r="O4400" s="28"/>
      <c r="T4400" s="28"/>
      <c r="U4400" s="61"/>
      <c r="V4400" s="3"/>
      <c r="W4400" s="3"/>
    </row>
    <row r="4401" spans="1:23" ht="35.1" customHeight="1" x14ac:dyDescent="0.25">
      <c r="A4401" s="27"/>
      <c r="B4401" s="27"/>
      <c r="C4401" s="3"/>
      <c r="D4401" s="4"/>
      <c r="E4401" s="28"/>
      <c r="F4401" s="28"/>
      <c r="G4401" s="28"/>
      <c r="H4401" s="28"/>
      <c r="I4401" s="28"/>
      <c r="J4401" s="28"/>
      <c r="K4401" s="28"/>
      <c r="L4401" s="28"/>
      <c r="M4401" s="28"/>
      <c r="N4401" s="28"/>
      <c r="O4401" s="28"/>
      <c r="T4401" s="28"/>
      <c r="U4401" s="61"/>
      <c r="V4401" s="3"/>
      <c r="W4401" s="3"/>
    </row>
    <row r="4402" spans="1:23" ht="35.1" customHeight="1" x14ac:dyDescent="0.25">
      <c r="A4402" s="27"/>
      <c r="B4402" s="27"/>
      <c r="C4402" s="3"/>
      <c r="D4402" s="4"/>
      <c r="E4402" s="28"/>
      <c r="F4402" s="28"/>
      <c r="G4402" s="28"/>
      <c r="H4402" s="28"/>
      <c r="I4402" s="28"/>
      <c r="J4402" s="28"/>
      <c r="K4402" s="28"/>
      <c r="L4402" s="28"/>
      <c r="M4402" s="28"/>
      <c r="N4402" s="28"/>
      <c r="O4402" s="28"/>
      <c r="T4402" s="28"/>
      <c r="U4402" s="61"/>
      <c r="V4402" s="3"/>
      <c r="W4402" s="3"/>
    </row>
    <row r="4403" spans="1:23" ht="35.1" customHeight="1" x14ac:dyDescent="0.25">
      <c r="A4403" s="27"/>
      <c r="B4403" s="27"/>
      <c r="C4403" s="3"/>
      <c r="D4403" s="4"/>
      <c r="E4403" s="28"/>
      <c r="F4403" s="28"/>
      <c r="G4403" s="28"/>
      <c r="H4403" s="28"/>
      <c r="I4403" s="28"/>
      <c r="J4403" s="28"/>
      <c r="K4403" s="28"/>
      <c r="L4403" s="28"/>
      <c r="M4403" s="28"/>
      <c r="N4403" s="28"/>
      <c r="O4403" s="28"/>
      <c r="T4403" s="28"/>
      <c r="U4403" s="61"/>
      <c r="V4403" s="3"/>
      <c r="W4403" s="3"/>
    </row>
    <row r="4404" spans="1:23" ht="35.1" customHeight="1" x14ac:dyDescent="0.25">
      <c r="A4404" s="27"/>
      <c r="B4404" s="27"/>
      <c r="C4404" s="3"/>
      <c r="D4404" s="4"/>
      <c r="E4404" s="28"/>
      <c r="F4404" s="28"/>
      <c r="G4404" s="28"/>
      <c r="H4404" s="28"/>
      <c r="I4404" s="28"/>
      <c r="J4404" s="28"/>
      <c r="K4404" s="28"/>
      <c r="L4404" s="28"/>
      <c r="M4404" s="28"/>
      <c r="N4404" s="28"/>
      <c r="O4404" s="28"/>
      <c r="T4404" s="28"/>
      <c r="U4404" s="61"/>
      <c r="V4404" s="3"/>
      <c r="W4404" s="3"/>
    </row>
    <row r="4405" spans="1:23" ht="35.1" customHeight="1" x14ac:dyDescent="0.25">
      <c r="A4405" s="27"/>
      <c r="B4405" s="27"/>
      <c r="C4405" s="3"/>
      <c r="D4405" s="4"/>
      <c r="E4405" s="28"/>
      <c r="F4405" s="28"/>
      <c r="G4405" s="28"/>
      <c r="H4405" s="28"/>
      <c r="I4405" s="28"/>
      <c r="J4405" s="28"/>
      <c r="K4405" s="28"/>
      <c r="L4405" s="28"/>
      <c r="M4405" s="28"/>
      <c r="N4405" s="28"/>
      <c r="O4405" s="28"/>
      <c r="T4405" s="28"/>
      <c r="U4405" s="61"/>
      <c r="V4405" s="3"/>
      <c r="W4405" s="3"/>
    </row>
    <row r="4406" spans="1:23" ht="35.1" customHeight="1" x14ac:dyDescent="0.25">
      <c r="A4406" s="27"/>
      <c r="B4406" s="27"/>
      <c r="C4406" s="3"/>
      <c r="D4406" s="4"/>
      <c r="E4406" s="28"/>
      <c r="F4406" s="28"/>
      <c r="G4406" s="28"/>
      <c r="H4406" s="28"/>
      <c r="I4406" s="28"/>
      <c r="J4406" s="28"/>
      <c r="K4406" s="28"/>
      <c r="L4406" s="28"/>
      <c r="M4406" s="28"/>
      <c r="N4406" s="28"/>
      <c r="O4406" s="28"/>
      <c r="T4406" s="28"/>
      <c r="U4406" s="61"/>
      <c r="V4406" s="3"/>
      <c r="W4406" s="3"/>
    </row>
    <row r="4407" spans="1:23" ht="35.1" customHeight="1" x14ac:dyDescent="0.25">
      <c r="A4407" s="27"/>
      <c r="B4407" s="27"/>
      <c r="C4407" s="3"/>
      <c r="D4407" s="4"/>
      <c r="E4407" s="28"/>
      <c r="F4407" s="28"/>
      <c r="G4407" s="28"/>
      <c r="H4407" s="28"/>
      <c r="I4407" s="28"/>
      <c r="J4407" s="28"/>
      <c r="K4407" s="28"/>
      <c r="L4407" s="28"/>
      <c r="M4407" s="28"/>
      <c r="N4407" s="28"/>
      <c r="O4407" s="28"/>
      <c r="T4407" s="28"/>
      <c r="U4407" s="61"/>
      <c r="V4407" s="3"/>
      <c r="W4407" s="3"/>
    </row>
    <row r="4408" spans="1:23" ht="35.1" customHeight="1" x14ac:dyDescent="0.25">
      <c r="A4408" s="27"/>
      <c r="B4408" s="27"/>
      <c r="C4408" s="3"/>
      <c r="D4408" s="4"/>
      <c r="E4408" s="28"/>
      <c r="F4408" s="28"/>
      <c r="G4408" s="28"/>
      <c r="H4408" s="28"/>
      <c r="I4408" s="28"/>
      <c r="J4408" s="28"/>
      <c r="K4408" s="28"/>
      <c r="L4408" s="28"/>
      <c r="M4408" s="28"/>
      <c r="N4408" s="28"/>
      <c r="O4408" s="28"/>
      <c r="T4408" s="28"/>
      <c r="U4408" s="61"/>
      <c r="V4408" s="3"/>
      <c r="W4408" s="3"/>
    </row>
    <row r="4409" spans="1:23" ht="35.1" customHeight="1" x14ac:dyDescent="0.25">
      <c r="A4409" s="27"/>
      <c r="B4409" s="27"/>
      <c r="C4409" s="3"/>
      <c r="D4409" s="4"/>
      <c r="E4409" s="28"/>
      <c r="F4409" s="28"/>
      <c r="G4409" s="28"/>
      <c r="H4409" s="28"/>
      <c r="I4409" s="28"/>
      <c r="J4409" s="28"/>
      <c r="K4409" s="28"/>
      <c r="L4409" s="28"/>
      <c r="M4409" s="28"/>
      <c r="N4409" s="28"/>
      <c r="O4409" s="28"/>
      <c r="T4409" s="28"/>
      <c r="U4409" s="61"/>
      <c r="V4409" s="3"/>
      <c r="W4409" s="3"/>
    </row>
    <row r="4410" spans="1:23" ht="35.1" customHeight="1" x14ac:dyDescent="0.25">
      <c r="A4410" s="27"/>
      <c r="B4410" s="27"/>
      <c r="C4410" s="3"/>
      <c r="D4410" s="4"/>
      <c r="E4410" s="28"/>
      <c r="F4410" s="28"/>
      <c r="G4410" s="28"/>
      <c r="H4410" s="28"/>
      <c r="I4410" s="28"/>
      <c r="J4410" s="28"/>
      <c r="K4410" s="28"/>
      <c r="L4410" s="28"/>
      <c r="M4410" s="28"/>
      <c r="N4410" s="28"/>
      <c r="O4410" s="28"/>
      <c r="T4410" s="28"/>
      <c r="U4410" s="61"/>
      <c r="V4410" s="3"/>
      <c r="W4410" s="3"/>
    </row>
    <row r="4411" spans="1:23" ht="35.1" customHeight="1" x14ac:dyDescent="0.25">
      <c r="A4411" s="27"/>
      <c r="B4411" s="27"/>
      <c r="C4411" s="3"/>
      <c r="D4411" s="4"/>
      <c r="E4411" s="28"/>
      <c r="F4411" s="28"/>
      <c r="G4411" s="28"/>
      <c r="H4411" s="28"/>
      <c r="I4411" s="28"/>
      <c r="J4411" s="28"/>
      <c r="K4411" s="28"/>
      <c r="L4411" s="28"/>
      <c r="M4411" s="28"/>
      <c r="N4411" s="28"/>
      <c r="O4411" s="28"/>
      <c r="T4411" s="28"/>
      <c r="U4411" s="61"/>
      <c r="V4411" s="3"/>
      <c r="W4411" s="3"/>
    </row>
    <row r="4412" spans="1:23" ht="35.1" customHeight="1" x14ac:dyDescent="0.25">
      <c r="A4412" s="27"/>
      <c r="B4412" s="27"/>
      <c r="C4412" s="3"/>
      <c r="D4412" s="4"/>
      <c r="E4412" s="28"/>
      <c r="F4412" s="28"/>
      <c r="G4412" s="28"/>
      <c r="H4412" s="28"/>
      <c r="I4412" s="28"/>
      <c r="J4412" s="28"/>
      <c r="K4412" s="28"/>
      <c r="L4412" s="28"/>
      <c r="M4412" s="28"/>
      <c r="N4412" s="28"/>
      <c r="O4412" s="28"/>
      <c r="T4412" s="28"/>
      <c r="U4412" s="61"/>
      <c r="V4412" s="3"/>
      <c r="W4412" s="3"/>
    </row>
    <row r="4413" spans="1:23" ht="35.1" customHeight="1" x14ac:dyDescent="0.25">
      <c r="A4413" s="27"/>
      <c r="B4413" s="27"/>
      <c r="C4413" s="3"/>
      <c r="D4413" s="4"/>
      <c r="E4413" s="28"/>
      <c r="F4413" s="28"/>
      <c r="G4413" s="28"/>
      <c r="H4413" s="28"/>
      <c r="I4413" s="28"/>
      <c r="J4413" s="28"/>
      <c r="K4413" s="28"/>
      <c r="L4413" s="28"/>
      <c r="M4413" s="28"/>
      <c r="N4413" s="28"/>
      <c r="O4413" s="28"/>
      <c r="T4413" s="28"/>
      <c r="U4413" s="61"/>
      <c r="V4413" s="3"/>
      <c r="W4413" s="3"/>
    </row>
    <row r="4414" spans="1:23" ht="35.1" customHeight="1" x14ac:dyDescent="0.25">
      <c r="A4414" s="27"/>
      <c r="B4414" s="27"/>
      <c r="C4414" s="3"/>
      <c r="D4414" s="4"/>
      <c r="E4414" s="28"/>
      <c r="F4414" s="28"/>
      <c r="G4414" s="28"/>
      <c r="H4414" s="28"/>
      <c r="I4414" s="28"/>
      <c r="J4414" s="28"/>
      <c r="K4414" s="28"/>
      <c r="L4414" s="28"/>
      <c r="M4414" s="28"/>
      <c r="N4414" s="28"/>
      <c r="O4414" s="28"/>
      <c r="T4414" s="28"/>
      <c r="U4414" s="61"/>
      <c r="V4414" s="3"/>
      <c r="W4414" s="3"/>
    </row>
    <row r="4415" spans="1:23" ht="35.1" customHeight="1" x14ac:dyDescent="0.25">
      <c r="A4415" s="27"/>
      <c r="B4415" s="27"/>
      <c r="C4415" s="3"/>
      <c r="D4415" s="4"/>
      <c r="E4415" s="28"/>
      <c r="F4415" s="28"/>
      <c r="G4415" s="28"/>
      <c r="H4415" s="28"/>
      <c r="I4415" s="28"/>
      <c r="J4415" s="28"/>
      <c r="K4415" s="28"/>
      <c r="L4415" s="28"/>
      <c r="M4415" s="28"/>
      <c r="N4415" s="28"/>
      <c r="O4415" s="28"/>
      <c r="T4415" s="28"/>
      <c r="U4415" s="61"/>
      <c r="V4415" s="3"/>
      <c r="W4415" s="3"/>
    </row>
    <row r="4416" spans="1:23" ht="35.1" customHeight="1" x14ac:dyDescent="0.25">
      <c r="A4416" s="27"/>
      <c r="B4416" s="27"/>
      <c r="C4416" s="3"/>
      <c r="D4416" s="4"/>
      <c r="E4416" s="28"/>
      <c r="F4416" s="28"/>
      <c r="G4416" s="28"/>
      <c r="H4416" s="28"/>
      <c r="I4416" s="28"/>
      <c r="J4416" s="28"/>
      <c r="K4416" s="28"/>
      <c r="L4416" s="28"/>
      <c r="M4416" s="28"/>
      <c r="N4416" s="28"/>
      <c r="O4416" s="28"/>
      <c r="T4416" s="28"/>
      <c r="U4416" s="61"/>
      <c r="V4416" s="3"/>
      <c r="W4416" s="3"/>
    </row>
    <row r="4417" spans="1:23" ht="35.1" customHeight="1" x14ac:dyDescent="0.25">
      <c r="A4417" s="27"/>
      <c r="B4417" s="27"/>
      <c r="C4417" s="3"/>
      <c r="D4417" s="4"/>
      <c r="E4417" s="28"/>
      <c r="F4417" s="28"/>
      <c r="G4417" s="28"/>
      <c r="H4417" s="28"/>
      <c r="I4417" s="28"/>
      <c r="J4417" s="28"/>
      <c r="K4417" s="28"/>
      <c r="L4417" s="28"/>
      <c r="M4417" s="28"/>
      <c r="N4417" s="28"/>
      <c r="O4417" s="28"/>
      <c r="T4417" s="28"/>
      <c r="U4417" s="61"/>
      <c r="V4417" s="3"/>
      <c r="W4417" s="3"/>
    </row>
    <row r="4418" spans="1:23" ht="35.1" customHeight="1" x14ac:dyDescent="0.25">
      <c r="A4418" s="27"/>
      <c r="B4418" s="27"/>
      <c r="C4418" s="3"/>
      <c r="D4418" s="4"/>
      <c r="E4418" s="28"/>
      <c r="F4418" s="28"/>
      <c r="G4418" s="28"/>
      <c r="H4418" s="28"/>
      <c r="I4418" s="28"/>
      <c r="J4418" s="28"/>
      <c r="K4418" s="28"/>
      <c r="L4418" s="28"/>
      <c r="M4418" s="28"/>
      <c r="N4418" s="28"/>
      <c r="O4418" s="28"/>
      <c r="T4418" s="28"/>
      <c r="U4418" s="61"/>
      <c r="V4418" s="3"/>
      <c r="W4418" s="3"/>
    </row>
    <row r="4419" spans="1:23" ht="35.1" customHeight="1" x14ac:dyDescent="0.25">
      <c r="A4419" s="27"/>
      <c r="B4419" s="27"/>
      <c r="C4419" s="3"/>
      <c r="D4419" s="4"/>
      <c r="E4419" s="28"/>
      <c r="F4419" s="28"/>
      <c r="G4419" s="28"/>
      <c r="H4419" s="28"/>
      <c r="I4419" s="28"/>
      <c r="J4419" s="28"/>
      <c r="K4419" s="28"/>
      <c r="L4419" s="28"/>
      <c r="M4419" s="28"/>
      <c r="N4419" s="28"/>
      <c r="O4419" s="28"/>
      <c r="T4419" s="28"/>
      <c r="U4419" s="61"/>
      <c r="V4419" s="3"/>
      <c r="W4419" s="3"/>
    </row>
    <row r="4420" spans="1:23" ht="35.1" customHeight="1" x14ac:dyDescent="0.25">
      <c r="A4420" s="27"/>
      <c r="B4420" s="27"/>
      <c r="C4420" s="3"/>
      <c r="D4420" s="4"/>
      <c r="E4420" s="28"/>
      <c r="F4420" s="28"/>
      <c r="G4420" s="28"/>
      <c r="H4420" s="28"/>
      <c r="I4420" s="28"/>
      <c r="J4420" s="28"/>
      <c r="K4420" s="28"/>
      <c r="L4420" s="28"/>
      <c r="M4420" s="28"/>
      <c r="N4420" s="28"/>
      <c r="O4420" s="28"/>
      <c r="T4420" s="28"/>
      <c r="U4420" s="61"/>
      <c r="V4420" s="3"/>
      <c r="W4420" s="3"/>
    </row>
    <row r="4421" spans="1:23" ht="35.1" customHeight="1" x14ac:dyDescent="0.25">
      <c r="A4421" s="27"/>
      <c r="B4421" s="27"/>
      <c r="C4421" s="3"/>
      <c r="D4421" s="4"/>
      <c r="E4421" s="28"/>
      <c r="F4421" s="28"/>
      <c r="G4421" s="28"/>
      <c r="H4421" s="28"/>
      <c r="I4421" s="28"/>
      <c r="J4421" s="28"/>
      <c r="K4421" s="28"/>
      <c r="L4421" s="28"/>
      <c r="M4421" s="28"/>
      <c r="N4421" s="28"/>
      <c r="O4421" s="28"/>
      <c r="T4421" s="28"/>
      <c r="U4421" s="61"/>
      <c r="V4421" s="3"/>
      <c r="W4421" s="3"/>
    </row>
    <row r="4422" spans="1:23" ht="35.1" customHeight="1" x14ac:dyDescent="0.25">
      <c r="A4422" s="27"/>
      <c r="B4422" s="27"/>
      <c r="C4422" s="3"/>
      <c r="D4422" s="4"/>
      <c r="E4422" s="28"/>
      <c r="F4422" s="28"/>
      <c r="G4422" s="28"/>
      <c r="H4422" s="28"/>
      <c r="I4422" s="28"/>
      <c r="J4422" s="28"/>
      <c r="K4422" s="28"/>
      <c r="L4422" s="28"/>
      <c r="M4422" s="28"/>
      <c r="N4422" s="28"/>
      <c r="O4422" s="28"/>
      <c r="T4422" s="28"/>
      <c r="U4422" s="61"/>
      <c r="V4422" s="3"/>
      <c r="W4422" s="3"/>
    </row>
    <row r="4423" spans="1:23" ht="35.1" customHeight="1" x14ac:dyDescent="0.25">
      <c r="A4423" s="27"/>
      <c r="B4423" s="27"/>
      <c r="C4423" s="3"/>
      <c r="D4423" s="4"/>
      <c r="E4423" s="28"/>
      <c r="F4423" s="28"/>
      <c r="G4423" s="28"/>
      <c r="H4423" s="28"/>
      <c r="I4423" s="28"/>
      <c r="J4423" s="28"/>
      <c r="K4423" s="28"/>
      <c r="L4423" s="28"/>
      <c r="M4423" s="28"/>
      <c r="N4423" s="28"/>
      <c r="O4423" s="28"/>
      <c r="T4423" s="28"/>
      <c r="U4423" s="61"/>
      <c r="V4423" s="3"/>
      <c r="W4423" s="3"/>
    </row>
    <row r="4424" spans="1:23" ht="35.1" customHeight="1" x14ac:dyDescent="0.25">
      <c r="A4424" s="27"/>
      <c r="B4424" s="27"/>
      <c r="C4424" s="3"/>
      <c r="D4424" s="4"/>
      <c r="E4424" s="28"/>
      <c r="F4424" s="28"/>
      <c r="G4424" s="28"/>
      <c r="H4424" s="28"/>
      <c r="I4424" s="28"/>
      <c r="J4424" s="28"/>
      <c r="K4424" s="28"/>
      <c r="L4424" s="28"/>
      <c r="M4424" s="28"/>
      <c r="N4424" s="28"/>
      <c r="O4424" s="28"/>
      <c r="T4424" s="28"/>
      <c r="U4424" s="61"/>
      <c r="V4424" s="3"/>
      <c r="W4424" s="3"/>
    </row>
    <row r="4425" spans="1:23" ht="35.1" customHeight="1" x14ac:dyDescent="0.25">
      <c r="A4425" s="27"/>
      <c r="B4425" s="27"/>
      <c r="C4425" s="3"/>
      <c r="D4425" s="4"/>
      <c r="E4425" s="28"/>
      <c r="F4425" s="28"/>
      <c r="G4425" s="28"/>
      <c r="H4425" s="28"/>
      <c r="I4425" s="28"/>
      <c r="J4425" s="28"/>
      <c r="K4425" s="28"/>
      <c r="L4425" s="28"/>
      <c r="M4425" s="28"/>
      <c r="N4425" s="28"/>
      <c r="O4425" s="28"/>
      <c r="T4425" s="28"/>
      <c r="U4425" s="61"/>
      <c r="V4425" s="3"/>
      <c r="W4425" s="3"/>
    </row>
    <row r="4426" spans="1:23" ht="35.1" customHeight="1" x14ac:dyDescent="0.25">
      <c r="A4426" s="27"/>
      <c r="B4426" s="27"/>
      <c r="C4426" s="3"/>
      <c r="D4426" s="4"/>
      <c r="E4426" s="28"/>
      <c r="F4426" s="28"/>
      <c r="G4426" s="28"/>
      <c r="H4426" s="28"/>
      <c r="I4426" s="28"/>
      <c r="J4426" s="28"/>
      <c r="K4426" s="28"/>
      <c r="L4426" s="28"/>
      <c r="M4426" s="28"/>
      <c r="N4426" s="28"/>
      <c r="O4426" s="28"/>
      <c r="T4426" s="28"/>
      <c r="U4426" s="61"/>
      <c r="V4426" s="3"/>
      <c r="W4426" s="3"/>
    </row>
    <row r="4427" spans="1:23" ht="35.1" customHeight="1" x14ac:dyDescent="0.25">
      <c r="A4427" s="27"/>
      <c r="B4427" s="27"/>
      <c r="C4427" s="3"/>
      <c r="D4427" s="4"/>
      <c r="E4427" s="28"/>
      <c r="F4427" s="28"/>
      <c r="G4427" s="28"/>
      <c r="H4427" s="28"/>
      <c r="I4427" s="28"/>
      <c r="J4427" s="28"/>
      <c r="K4427" s="28"/>
      <c r="L4427" s="28"/>
      <c r="M4427" s="28"/>
      <c r="N4427" s="28"/>
      <c r="O4427" s="28"/>
      <c r="T4427" s="28"/>
      <c r="U4427" s="61"/>
      <c r="V4427" s="3"/>
      <c r="W4427" s="3"/>
    </row>
    <row r="4428" spans="1:23" ht="35.1" customHeight="1" x14ac:dyDescent="0.25">
      <c r="A4428" s="27"/>
      <c r="B4428" s="27"/>
      <c r="C4428" s="3"/>
      <c r="D4428" s="4"/>
      <c r="E4428" s="28"/>
      <c r="F4428" s="28"/>
      <c r="G4428" s="28"/>
      <c r="H4428" s="28"/>
      <c r="I4428" s="28"/>
      <c r="J4428" s="28"/>
      <c r="K4428" s="28"/>
      <c r="L4428" s="28"/>
      <c r="M4428" s="28"/>
      <c r="N4428" s="28"/>
      <c r="O4428" s="28"/>
      <c r="T4428" s="28"/>
      <c r="U4428" s="61"/>
      <c r="V4428" s="3"/>
      <c r="W4428" s="3"/>
    </row>
    <row r="4429" spans="1:23" ht="35.1" customHeight="1" x14ac:dyDescent="0.25">
      <c r="A4429" s="27"/>
      <c r="B4429" s="27"/>
      <c r="C4429" s="3"/>
      <c r="D4429" s="4"/>
      <c r="E4429" s="28"/>
      <c r="F4429" s="28"/>
      <c r="G4429" s="28"/>
      <c r="H4429" s="28"/>
      <c r="I4429" s="28"/>
      <c r="J4429" s="28"/>
      <c r="K4429" s="28"/>
      <c r="L4429" s="28"/>
      <c r="M4429" s="28"/>
      <c r="N4429" s="28"/>
      <c r="O4429" s="28"/>
      <c r="T4429" s="28"/>
      <c r="U4429" s="61"/>
      <c r="V4429" s="3"/>
      <c r="W4429" s="3"/>
    </row>
    <row r="4430" spans="1:23" ht="35.1" customHeight="1" x14ac:dyDescent="0.25">
      <c r="A4430" s="27"/>
      <c r="B4430" s="27"/>
      <c r="C4430" s="3"/>
      <c r="D4430" s="4"/>
      <c r="E4430" s="28"/>
      <c r="F4430" s="28"/>
      <c r="G4430" s="28"/>
      <c r="H4430" s="28"/>
      <c r="I4430" s="28"/>
      <c r="J4430" s="28"/>
      <c r="K4430" s="28"/>
      <c r="L4430" s="28"/>
      <c r="M4430" s="28"/>
      <c r="N4430" s="28"/>
      <c r="O4430" s="28"/>
      <c r="T4430" s="28"/>
      <c r="U4430" s="61"/>
      <c r="V4430" s="3"/>
      <c r="W4430" s="3"/>
    </row>
    <row r="4431" spans="1:23" ht="35.1" customHeight="1" x14ac:dyDescent="0.25">
      <c r="A4431" s="27"/>
      <c r="B4431" s="27"/>
      <c r="C4431" s="3"/>
      <c r="D4431" s="4"/>
      <c r="E4431" s="28"/>
      <c r="F4431" s="28"/>
      <c r="G4431" s="28"/>
      <c r="H4431" s="28"/>
      <c r="I4431" s="28"/>
      <c r="J4431" s="28"/>
      <c r="K4431" s="28"/>
      <c r="L4431" s="28"/>
      <c r="M4431" s="28"/>
      <c r="N4431" s="28"/>
      <c r="O4431" s="28"/>
      <c r="T4431" s="28"/>
      <c r="U4431" s="61"/>
      <c r="V4431" s="3"/>
      <c r="W4431" s="3"/>
    </row>
    <row r="4432" spans="1:23" ht="35.1" customHeight="1" x14ac:dyDescent="0.25">
      <c r="A4432" s="27"/>
      <c r="B4432" s="27"/>
      <c r="C4432" s="3"/>
      <c r="D4432" s="4"/>
      <c r="E4432" s="28"/>
      <c r="F4432" s="28"/>
      <c r="G4432" s="28"/>
      <c r="H4432" s="28"/>
      <c r="I4432" s="28"/>
      <c r="J4432" s="28"/>
      <c r="K4432" s="28"/>
      <c r="L4432" s="28"/>
      <c r="M4432" s="28"/>
      <c r="N4432" s="28"/>
      <c r="O4432" s="28"/>
      <c r="T4432" s="28"/>
      <c r="U4432" s="61"/>
      <c r="V4432" s="3"/>
      <c r="W4432" s="3"/>
    </row>
    <row r="4433" spans="1:23" ht="35.1" customHeight="1" x14ac:dyDescent="0.25">
      <c r="A4433" s="27"/>
      <c r="B4433" s="27"/>
      <c r="C4433" s="3"/>
      <c r="D4433" s="4"/>
      <c r="E4433" s="28"/>
      <c r="F4433" s="28"/>
      <c r="G4433" s="28"/>
      <c r="H4433" s="28"/>
      <c r="I4433" s="28"/>
      <c r="J4433" s="28"/>
      <c r="K4433" s="28"/>
      <c r="L4433" s="28"/>
      <c r="M4433" s="28"/>
      <c r="N4433" s="28"/>
      <c r="O4433" s="28"/>
      <c r="T4433" s="28"/>
      <c r="U4433" s="61"/>
      <c r="V4433" s="3"/>
      <c r="W4433" s="3"/>
    </row>
    <row r="4434" spans="1:23" ht="35.1" customHeight="1" x14ac:dyDescent="0.25">
      <c r="A4434" s="27"/>
      <c r="B4434" s="27"/>
      <c r="C4434" s="3"/>
      <c r="D4434" s="4"/>
      <c r="E4434" s="28"/>
      <c r="F4434" s="28"/>
      <c r="G4434" s="28"/>
      <c r="H4434" s="28"/>
      <c r="I4434" s="28"/>
      <c r="J4434" s="28"/>
      <c r="K4434" s="28"/>
      <c r="L4434" s="28"/>
      <c r="M4434" s="28"/>
      <c r="N4434" s="28"/>
      <c r="O4434" s="28"/>
      <c r="T4434" s="28"/>
      <c r="U4434" s="61"/>
      <c r="V4434" s="3"/>
      <c r="W4434" s="3"/>
    </row>
    <row r="4435" spans="1:23" ht="35.1" customHeight="1" x14ac:dyDescent="0.25">
      <c r="A4435" s="27"/>
      <c r="B4435" s="27"/>
      <c r="C4435" s="3"/>
      <c r="D4435" s="4"/>
      <c r="E4435" s="28"/>
      <c r="F4435" s="28"/>
      <c r="G4435" s="28"/>
      <c r="H4435" s="28"/>
      <c r="I4435" s="28"/>
      <c r="J4435" s="28"/>
      <c r="K4435" s="28"/>
      <c r="L4435" s="28"/>
      <c r="M4435" s="28"/>
      <c r="N4435" s="28"/>
      <c r="O4435" s="28"/>
      <c r="T4435" s="28"/>
      <c r="U4435" s="61"/>
      <c r="V4435" s="3"/>
      <c r="W4435" s="3"/>
    </row>
    <row r="4436" spans="1:23" ht="35.1" customHeight="1" x14ac:dyDescent="0.25">
      <c r="A4436" s="27"/>
      <c r="B4436" s="27"/>
      <c r="C4436" s="3"/>
      <c r="D4436" s="4"/>
      <c r="E4436" s="28"/>
      <c r="F4436" s="28"/>
      <c r="G4436" s="28"/>
      <c r="H4436" s="28"/>
      <c r="I4436" s="28"/>
      <c r="J4436" s="28"/>
      <c r="K4436" s="28"/>
      <c r="L4436" s="28"/>
      <c r="M4436" s="28"/>
      <c r="N4436" s="28"/>
      <c r="O4436" s="28"/>
      <c r="T4436" s="28"/>
      <c r="U4436" s="61"/>
      <c r="V4436" s="3"/>
      <c r="W4436" s="3"/>
    </row>
    <row r="4437" spans="1:23" ht="35.1" customHeight="1" x14ac:dyDescent="0.25">
      <c r="A4437" s="27"/>
      <c r="B4437" s="27"/>
      <c r="C4437" s="3"/>
      <c r="D4437" s="4"/>
      <c r="E4437" s="28"/>
      <c r="F4437" s="28"/>
      <c r="G4437" s="28"/>
      <c r="H4437" s="28"/>
      <c r="I4437" s="28"/>
      <c r="J4437" s="28"/>
      <c r="K4437" s="28"/>
      <c r="L4437" s="28"/>
      <c r="M4437" s="28"/>
      <c r="N4437" s="28"/>
      <c r="O4437" s="28"/>
      <c r="T4437" s="28"/>
      <c r="U4437" s="61"/>
      <c r="V4437" s="3"/>
      <c r="W4437" s="3"/>
    </row>
    <row r="4438" spans="1:23" ht="35.1" customHeight="1" x14ac:dyDescent="0.25">
      <c r="A4438" s="27"/>
      <c r="B4438" s="27"/>
      <c r="C4438" s="3"/>
      <c r="D4438" s="4"/>
      <c r="E4438" s="28"/>
      <c r="F4438" s="28"/>
      <c r="G4438" s="28"/>
      <c r="H4438" s="28"/>
      <c r="I4438" s="28"/>
      <c r="J4438" s="28"/>
      <c r="K4438" s="28"/>
      <c r="L4438" s="28"/>
      <c r="M4438" s="28"/>
      <c r="N4438" s="28"/>
      <c r="O4438" s="28"/>
      <c r="T4438" s="28"/>
      <c r="U4438" s="61"/>
      <c r="V4438" s="3"/>
      <c r="W4438" s="3"/>
    </row>
    <row r="4439" spans="1:23" ht="35.1" customHeight="1" x14ac:dyDescent="0.25">
      <c r="A4439" s="27"/>
      <c r="B4439" s="27"/>
      <c r="C4439" s="3"/>
      <c r="D4439" s="4"/>
      <c r="E4439" s="28"/>
      <c r="F4439" s="28"/>
      <c r="G4439" s="28"/>
      <c r="H4439" s="28"/>
      <c r="I4439" s="28"/>
      <c r="J4439" s="28"/>
      <c r="K4439" s="28"/>
      <c r="L4439" s="28"/>
      <c r="M4439" s="28"/>
      <c r="N4439" s="28"/>
      <c r="O4439" s="28"/>
      <c r="T4439" s="28"/>
      <c r="U4439" s="61"/>
      <c r="V4439" s="3"/>
      <c r="W4439" s="3"/>
    </row>
    <row r="4440" spans="1:23" ht="35.1" customHeight="1" x14ac:dyDescent="0.25">
      <c r="A4440" s="27"/>
      <c r="B4440" s="27"/>
      <c r="C4440" s="3"/>
      <c r="D4440" s="4"/>
      <c r="E4440" s="28"/>
      <c r="F4440" s="28"/>
      <c r="G4440" s="28"/>
      <c r="H4440" s="28"/>
      <c r="I4440" s="28"/>
      <c r="J4440" s="28"/>
      <c r="K4440" s="28"/>
      <c r="L4440" s="28"/>
      <c r="M4440" s="28"/>
      <c r="N4440" s="28"/>
      <c r="O4440" s="28"/>
      <c r="T4440" s="28"/>
      <c r="U4440" s="61"/>
      <c r="V4440" s="3"/>
      <c r="W4440" s="3"/>
    </row>
    <row r="4441" spans="1:23" ht="35.1" customHeight="1" x14ac:dyDescent="0.25">
      <c r="A4441" s="27"/>
      <c r="B4441" s="27"/>
      <c r="C4441" s="3"/>
      <c r="D4441" s="4"/>
      <c r="E4441" s="28"/>
      <c r="F4441" s="28"/>
      <c r="G4441" s="28"/>
      <c r="H4441" s="28"/>
      <c r="I4441" s="28"/>
      <c r="J4441" s="28"/>
      <c r="K4441" s="28"/>
      <c r="L4441" s="28"/>
      <c r="M4441" s="28"/>
      <c r="N4441" s="28"/>
      <c r="O4441" s="28"/>
      <c r="T4441" s="28"/>
      <c r="U4441" s="61"/>
      <c r="V4441" s="3"/>
      <c r="W4441" s="3"/>
    </row>
    <row r="4442" spans="1:23" ht="35.1" customHeight="1" x14ac:dyDescent="0.25">
      <c r="A4442" s="27"/>
      <c r="B4442" s="27"/>
      <c r="C4442" s="3"/>
      <c r="D4442" s="4"/>
      <c r="E4442" s="28"/>
      <c r="F4442" s="28"/>
      <c r="G4442" s="28"/>
      <c r="H4442" s="28"/>
      <c r="I4442" s="28"/>
      <c r="J4442" s="28"/>
      <c r="K4442" s="28"/>
      <c r="L4442" s="28"/>
      <c r="M4442" s="28"/>
      <c r="N4442" s="28"/>
      <c r="O4442" s="28"/>
      <c r="T4442" s="28"/>
      <c r="U4442" s="61"/>
      <c r="V4442" s="3"/>
      <c r="W4442" s="3"/>
    </row>
    <row r="4443" spans="1:23" ht="35.1" customHeight="1" x14ac:dyDescent="0.25">
      <c r="A4443" s="27"/>
      <c r="B4443" s="27"/>
      <c r="C4443" s="3"/>
      <c r="D4443" s="4"/>
      <c r="E4443" s="28"/>
      <c r="F4443" s="28"/>
      <c r="G4443" s="28"/>
      <c r="H4443" s="28"/>
      <c r="I4443" s="28"/>
      <c r="J4443" s="28"/>
      <c r="K4443" s="28"/>
      <c r="L4443" s="28"/>
      <c r="M4443" s="28"/>
      <c r="N4443" s="28"/>
      <c r="O4443" s="28"/>
      <c r="T4443" s="28"/>
      <c r="U4443" s="61"/>
      <c r="V4443" s="3"/>
      <c r="W4443" s="3"/>
    </row>
    <row r="4444" spans="1:23" ht="35.1" customHeight="1" x14ac:dyDescent="0.25">
      <c r="A4444" s="27"/>
      <c r="B4444" s="27"/>
      <c r="C4444" s="3"/>
      <c r="D4444" s="4"/>
      <c r="E4444" s="28"/>
      <c r="F4444" s="28"/>
      <c r="G4444" s="28"/>
      <c r="H4444" s="28"/>
      <c r="I4444" s="28"/>
      <c r="J4444" s="28"/>
      <c r="K4444" s="28"/>
      <c r="L4444" s="28"/>
      <c r="M4444" s="28"/>
      <c r="N4444" s="28"/>
      <c r="O4444" s="28"/>
      <c r="T4444" s="28"/>
      <c r="U4444" s="61"/>
      <c r="V4444" s="3"/>
      <c r="W4444" s="3"/>
    </row>
    <row r="4445" spans="1:23" ht="35.1" customHeight="1" x14ac:dyDescent="0.25">
      <c r="A4445" s="27"/>
      <c r="B4445" s="27"/>
      <c r="C4445" s="3"/>
      <c r="D4445" s="4"/>
      <c r="E4445" s="28"/>
      <c r="F4445" s="28"/>
      <c r="G4445" s="28"/>
      <c r="H4445" s="28"/>
      <c r="I4445" s="28"/>
      <c r="J4445" s="28"/>
      <c r="K4445" s="28"/>
      <c r="L4445" s="28"/>
      <c r="M4445" s="28"/>
      <c r="N4445" s="28"/>
      <c r="O4445" s="28"/>
      <c r="T4445" s="28"/>
      <c r="U4445" s="61"/>
      <c r="V4445" s="3"/>
      <c r="W4445" s="3"/>
    </row>
    <row r="4446" spans="1:23" ht="35.1" customHeight="1" x14ac:dyDescent="0.25">
      <c r="A4446" s="27"/>
      <c r="B4446" s="27"/>
      <c r="C4446" s="3"/>
      <c r="D4446" s="4"/>
      <c r="E4446" s="28"/>
      <c r="F4446" s="28"/>
      <c r="G4446" s="28"/>
      <c r="H4446" s="28"/>
      <c r="I4446" s="28"/>
      <c r="J4446" s="28"/>
      <c r="K4446" s="28"/>
      <c r="L4446" s="28"/>
      <c r="M4446" s="28"/>
      <c r="N4446" s="28"/>
      <c r="O4446" s="28"/>
      <c r="T4446" s="28"/>
      <c r="U4446" s="61"/>
      <c r="V4446" s="3"/>
      <c r="W4446" s="3"/>
    </row>
    <row r="4447" spans="1:23" ht="35.1" customHeight="1" x14ac:dyDescent="0.25">
      <c r="A4447" s="27"/>
      <c r="B4447" s="27"/>
      <c r="C4447" s="3"/>
      <c r="D4447" s="4"/>
      <c r="E4447" s="28"/>
      <c r="F4447" s="28"/>
      <c r="G4447" s="28"/>
      <c r="H4447" s="28"/>
      <c r="I4447" s="28"/>
      <c r="J4447" s="28"/>
      <c r="K4447" s="28"/>
      <c r="L4447" s="28"/>
      <c r="M4447" s="28"/>
      <c r="N4447" s="28"/>
      <c r="O4447" s="28"/>
      <c r="T4447" s="28"/>
      <c r="U4447" s="61"/>
      <c r="V4447" s="3"/>
      <c r="W4447" s="3"/>
    </row>
    <row r="4448" spans="1:23" ht="35.1" customHeight="1" x14ac:dyDescent="0.25">
      <c r="A4448" s="27"/>
      <c r="B4448" s="27"/>
      <c r="C4448" s="3"/>
      <c r="D4448" s="4"/>
      <c r="E4448" s="28"/>
      <c r="F4448" s="28"/>
      <c r="G4448" s="28"/>
      <c r="H4448" s="28"/>
      <c r="I4448" s="28"/>
      <c r="J4448" s="28"/>
      <c r="K4448" s="28"/>
      <c r="L4448" s="28"/>
      <c r="M4448" s="28"/>
      <c r="N4448" s="28"/>
      <c r="O4448" s="28"/>
      <c r="T4448" s="28"/>
      <c r="U4448" s="61"/>
      <c r="V4448" s="3"/>
      <c r="W4448" s="3"/>
    </row>
    <row r="4449" spans="1:23" ht="35.1" customHeight="1" x14ac:dyDescent="0.25">
      <c r="A4449" s="27"/>
      <c r="B4449" s="27"/>
      <c r="C4449" s="3"/>
      <c r="D4449" s="4"/>
      <c r="E4449" s="28"/>
      <c r="F4449" s="28"/>
      <c r="G4449" s="28"/>
      <c r="H4449" s="28"/>
      <c r="I4449" s="28"/>
      <c r="J4449" s="28"/>
      <c r="K4449" s="28"/>
      <c r="L4449" s="28"/>
      <c r="M4449" s="28"/>
      <c r="N4449" s="28"/>
      <c r="O4449" s="28"/>
      <c r="T4449" s="28"/>
      <c r="U4449" s="61"/>
      <c r="V4449" s="3"/>
      <c r="W4449" s="3"/>
    </row>
    <row r="4450" spans="1:23" ht="35.1" customHeight="1" x14ac:dyDescent="0.25">
      <c r="A4450" s="27"/>
      <c r="B4450" s="27"/>
      <c r="C4450" s="3"/>
      <c r="D4450" s="4"/>
      <c r="E4450" s="28"/>
      <c r="F4450" s="28"/>
      <c r="G4450" s="28"/>
      <c r="H4450" s="28"/>
      <c r="I4450" s="28"/>
      <c r="J4450" s="28"/>
      <c r="K4450" s="28"/>
      <c r="L4450" s="28"/>
      <c r="M4450" s="28"/>
      <c r="N4450" s="28"/>
      <c r="O4450" s="28"/>
      <c r="T4450" s="28"/>
      <c r="U4450" s="61"/>
      <c r="V4450" s="3"/>
      <c r="W4450" s="3"/>
    </row>
    <row r="4451" spans="1:23" ht="35.1" customHeight="1" x14ac:dyDescent="0.25">
      <c r="A4451" s="27"/>
      <c r="B4451" s="27"/>
      <c r="C4451" s="3"/>
      <c r="D4451" s="4"/>
      <c r="E4451" s="28"/>
      <c r="F4451" s="28"/>
      <c r="G4451" s="28"/>
      <c r="H4451" s="28"/>
      <c r="I4451" s="28"/>
      <c r="J4451" s="28"/>
      <c r="K4451" s="28"/>
      <c r="L4451" s="28"/>
      <c r="M4451" s="28"/>
      <c r="N4451" s="28"/>
      <c r="O4451" s="28"/>
      <c r="T4451" s="28"/>
      <c r="U4451" s="61"/>
      <c r="V4451" s="3"/>
      <c r="W4451" s="3"/>
    </row>
    <row r="4452" spans="1:23" ht="35.1" customHeight="1" x14ac:dyDescent="0.25">
      <c r="A4452" s="27"/>
      <c r="B4452" s="27"/>
      <c r="C4452" s="3"/>
      <c r="D4452" s="4"/>
      <c r="E4452" s="28"/>
      <c r="F4452" s="28"/>
      <c r="G4452" s="28"/>
      <c r="H4452" s="28"/>
      <c r="I4452" s="28"/>
      <c r="J4452" s="28"/>
      <c r="K4452" s="28"/>
      <c r="L4452" s="28"/>
      <c r="M4452" s="28"/>
      <c r="N4452" s="28"/>
      <c r="O4452" s="28"/>
      <c r="T4452" s="28"/>
      <c r="U4452" s="61"/>
      <c r="V4452" s="3"/>
      <c r="W4452" s="3"/>
    </row>
    <row r="4453" spans="1:23" ht="35.1" customHeight="1" x14ac:dyDescent="0.25">
      <c r="A4453" s="27"/>
      <c r="B4453" s="27"/>
      <c r="C4453" s="3"/>
      <c r="D4453" s="4"/>
      <c r="E4453" s="28"/>
      <c r="F4453" s="28"/>
      <c r="G4453" s="28"/>
      <c r="H4453" s="28"/>
      <c r="I4453" s="28"/>
      <c r="J4453" s="28"/>
      <c r="K4453" s="28"/>
      <c r="L4453" s="28"/>
      <c r="M4453" s="28"/>
      <c r="N4453" s="28"/>
      <c r="O4453" s="28"/>
      <c r="T4453" s="28"/>
      <c r="U4453" s="61"/>
      <c r="V4453" s="3"/>
      <c r="W4453" s="3"/>
    </row>
    <row r="4454" spans="1:23" ht="35.1" customHeight="1" x14ac:dyDescent="0.25">
      <c r="A4454" s="27"/>
      <c r="B4454" s="27"/>
      <c r="C4454" s="3"/>
      <c r="D4454" s="4"/>
      <c r="E4454" s="28"/>
      <c r="F4454" s="28"/>
      <c r="G4454" s="28"/>
      <c r="H4454" s="28"/>
      <c r="I4454" s="28"/>
      <c r="J4454" s="28"/>
      <c r="K4454" s="28"/>
      <c r="L4454" s="28"/>
      <c r="M4454" s="28"/>
      <c r="N4454" s="28"/>
      <c r="O4454" s="28"/>
      <c r="T4454" s="28"/>
      <c r="U4454" s="61"/>
      <c r="V4454" s="3"/>
      <c r="W4454" s="3"/>
    </row>
    <row r="4455" spans="1:23" ht="35.1" customHeight="1" x14ac:dyDescent="0.25">
      <c r="A4455" s="27"/>
      <c r="B4455" s="27"/>
      <c r="C4455" s="3"/>
      <c r="D4455" s="4"/>
      <c r="E4455" s="28"/>
      <c r="F4455" s="28"/>
      <c r="G4455" s="28"/>
      <c r="H4455" s="28"/>
      <c r="I4455" s="28"/>
      <c r="J4455" s="28"/>
      <c r="K4455" s="28"/>
      <c r="L4455" s="28"/>
      <c r="M4455" s="28"/>
      <c r="N4455" s="28"/>
      <c r="O4455" s="28"/>
      <c r="T4455" s="28"/>
      <c r="U4455" s="61"/>
      <c r="V4455" s="3"/>
      <c r="W4455" s="3"/>
    </row>
    <row r="4456" spans="1:23" ht="35.1" customHeight="1" x14ac:dyDescent="0.25">
      <c r="A4456" s="27"/>
      <c r="B4456" s="27"/>
      <c r="C4456" s="3"/>
      <c r="D4456" s="4"/>
      <c r="E4456" s="28"/>
      <c r="F4456" s="28"/>
      <c r="G4456" s="28"/>
      <c r="H4456" s="28"/>
      <c r="I4456" s="28"/>
      <c r="J4456" s="28"/>
      <c r="K4456" s="28"/>
      <c r="L4456" s="28"/>
      <c r="M4456" s="28"/>
      <c r="N4456" s="28"/>
      <c r="O4456" s="28"/>
      <c r="T4456" s="28"/>
      <c r="U4456" s="61"/>
      <c r="V4456" s="3"/>
      <c r="W4456" s="3"/>
    </row>
    <row r="4457" spans="1:23" ht="35.1" customHeight="1" x14ac:dyDescent="0.25">
      <c r="A4457" s="27"/>
      <c r="B4457" s="27"/>
      <c r="C4457" s="3"/>
      <c r="D4457" s="4"/>
      <c r="E4457" s="28"/>
      <c r="F4457" s="28"/>
      <c r="G4457" s="28"/>
      <c r="H4457" s="28"/>
      <c r="I4457" s="28"/>
      <c r="J4457" s="28"/>
      <c r="K4457" s="28"/>
      <c r="L4457" s="28"/>
      <c r="M4457" s="28"/>
      <c r="N4457" s="28"/>
      <c r="O4457" s="28"/>
      <c r="T4457" s="28"/>
      <c r="U4457" s="61"/>
      <c r="V4457" s="3"/>
      <c r="W4457" s="3"/>
    </row>
    <row r="4458" spans="1:23" ht="35.1" customHeight="1" x14ac:dyDescent="0.25">
      <c r="A4458" s="27"/>
      <c r="B4458" s="27"/>
      <c r="C4458" s="3"/>
      <c r="D4458" s="4"/>
      <c r="E4458" s="28"/>
      <c r="F4458" s="28"/>
      <c r="G4458" s="28"/>
      <c r="H4458" s="28"/>
      <c r="I4458" s="28"/>
      <c r="J4458" s="28"/>
      <c r="K4458" s="28"/>
      <c r="L4458" s="28"/>
      <c r="M4458" s="28"/>
      <c r="N4458" s="28"/>
      <c r="O4458" s="28"/>
      <c r="T4458" s="28"/>
      <c r="U4458" s="61"/>
      <c r="V4458" s="3"/>
      <c r="W4458" s="3"/>
    </row>
    <row r="4459" spans="1:23" ht="35.1" customHeight="1" x14ac:dyDescent="0.25">
      <c r="A4459" s="27"/>
      <c r="B4459" s="27"/>
      <c r="C4459" s="3"/>
      <c r="D4459" s="4"/>
      <c r="E4459" s="28"/>
      <c r="F4459" s="28"/>
      <c r="G4459" s="28"/>
      <c r="H4459" s="28"/>
      <c r="I4459" s="28"/>
      <c r="J4459" s="28"/>
      <c r="K4459" s="28"/>
      <c r="L4459" s="28"/>
      <c r="M4459" s="28"/>
      <c r="N4459" s="28"/>
      <c r="O4459" s="28"/>
      <c r="T4459" s="28"/>
      <c r="U4459" s="61"/>
      <c r="V4459" s="3"/>
      <c r="W4459" s="3"/>
    </row>
    <row r="4460" spans="1:23" ht="35.1" customHeight="1" x14ac:dyDescent="0.25">
      <c r="A4460" s="27"/>
      <c r="B4460" s="27"/>
      <c r="C4460" s="3"/>
      <c r="D4460" s="4"/>
      <c r="E4460" s="28"/>
      <c r="F4460" s="28"/>
      <c r="G4460" s="28"/>
      <c r="H4460" s="28"/>
      <c r="I4460" s="28"/>
      <c r="J4460" s="28"/>
      <c r="K4460" s="28"/>
      <c r="L4460" s="28"/>
      <c r="M4460" s="28"/>
      <c r="N4460" s="28"/>
      <c r="O4460" s="28"/>
      <c r="T4460" s="28"/>
      <c r="U4460" s="61"/>
      <c r="V4460" s="3"/>
      <c r="W4460" s="3"/>
    </row>
    <row r="4461" spans="1:23" ht="35.1" customHeight="1" x14ac:dyDescent="0.25">
      <c r="A4461" s="27"/>
      <c r="B4461" s="27"/>
      <c r="C4461" s="3"/>
      <c r="D4461" s="4"/>
      <c r="E4461" s="28"/>
      <c r="F4461" s="28"/>
      <c r="G4461" s="28"/>
      <c r="H4461" s="28"/>
      <c r="I4461" s="28"/>
      <c r="J4461" s="28"/>
      <c r="K4461" s="28"/>
      <c r="L4461" s="28"/>
      <c r="M4461" s="28"/>
      <c r="N4461" s="28"/>
      <c r="O4461" s="28"/>
      <c r="T4461" s="28"/>
      <c r="U4461" s="61"/>
      <c r="V4461" s="3"/>
      <c r="W4461" s="3"/>
    </row>
    <row r="4462" spans="1:23" ht="35.1" customHeight="1" x14ac:dyDescent="0.25">
      <c r="A4462" s="27"/>
      <c r="B4462" s="27"/>
      <c r="C4462" s="3"/>
      <c r="D4462" s="4"/>
      <c r="E4462" s="28"/>
      <c r="F4462" s="28"/>
      <c r="G4462" s="28"/>
      <c r="H4462" s="28"/>
      <c r="I4462" s="28"/>
      <c r="J4462" s="28"/>
      <c r="K4462" s="28"/>
      <c r="L4462" s="28"/>
      <c r="M4462" s="28"/>
      <c r="N4462" s="28"/>
      <c r="O4462" s="28"/>
      <c r="T4462" s="28"/>
      <c r="U4462" s="61"/>
      <c r="V4462" s="3"/>
      <c r="W4462" s="3"/>
    </row>
    <row r="4463" spans="1:23" ht="35.1" customHeight="1" x14ac:dyDescent="0.25">
      <c r="A4463" s="27"/>
      <c r="B4463" s="27"/>
      <c r="C4463" s="3"/>
      <c r="D4463" s="4"/>
      <c r="E4463" s="28"/>
      <c r="F4463" s="28"/>
      <c r="G4463" s="28"/>
      <c r="H4463" s="28"/>
      <c r="I4463" s="28"/>
      <c r="J4463" s="28"/>
      <c r="K4463" s="28"/>
      <c r="L4463" s="28"/>
      <c r="M4463" s="28"/>
      <c r="N4463" s="28"/>
      <c r="O4463" s="28"/>
      <c r="T4463" s="28"/>
      <c r="U4463" s="61"/>
      <c r="V4463" s="3"/>
      <c r="W4463" s="3"/>
    </row>
    <row r="4464" spans="1:23" ht="35.1" customHeight="1" x14ac:dyDescent="0.25">
      <c r="A4464" s="27"/>
      <c r="B4464" s="27"/>
      <c r="C4464" s="3"/>
      <c r="D4464" s="4"/>
      <c r="E4464" s="28"/>
      <c r="F4464" s="28"/>
      <c r="G4464" s="28"/>
      <c r="H4464" s="28"/>
      <c r="I4464" s="28"/>
      <c r="J4464" s="28"/>
      <c r="K4464" s="28"/>
      <c r="L4464" s="28"/>
      <c r="M4464" s="28"/>
      <c r="N4464" s="28"/>
      <c r="O4464" s="28"/>
      <c r="T4464" s="28"/>
      <c r="U4464" s="61"/>
      <c r="V4464" s="3"/>
      <c r="W4464" s="3"/>
    </row>
    <row r="4465" spans="1:23" ht="35.1" customHeight="1" x14ac:dyDescent="0.25">
      <c r="A4465" s="27"/>
      <c r="B4465" s="27"/>
      <c r="C4465" s="3"/>
      <c r="D4465" s="4"/>
      <c r="E4465" s="28"/>
      <c r="F4465" s="28"/>
      <c r="G4465" s="28"/>
      <c r="H4465" s="28"/>
      <c r="I4465" s="28"/>
      <c r="J4465" s="28"/>
      <c r="K4465" s="28"/>
      <c r="L4465" s="28"/>
      <c r="M4465" s="28"/>
      <c r="N4465" s="28"/>
      <c r="O4465" s="28"/>
      <c r="T4465" s="28"/>
      <c r="U4465" s="61"/>
      <c r="V4465" s="3"/>
      <c r="W4465" s="3"/>
    </row>
    <row r="4466" spans="1:23" ht="35.1" customHeight="1" x14ac:dyDescent="0.25">
      <c r="A4466" s="27"/>
      <c r="B4466" s="27"/>
      <c r="C4466" s="3"/>
      <c r="D4466" s="4"/>
      <c r="E4466" s="28"/>
      <c r="F4466" s="28"/>
      <c r="G4466" s="28"/>
      <c r="H4466" s="28"/>
      <c r="I4466" s="28"/>
      <c r="J4466" s="28"/>
      <c r="K4466" s="28"/>
      <c r="L4466" s="28"/>
      <c r="M4466" s="28"/>
      <c r="N4466" s="28"/>
      <c r="O4466" s="28"/>
      <c r="T4466" s="28"/>
      <c r="U4466" s="61"/>
      <c r="V4466" s="3"/>
      <c r="W4466" s="3"/>
    </row>
    <row r="4467" spans="1:23" ht="35.1" customHeight="1" x14ac:dyDescent="0.25">
      <c r="A4467" s="27"/>
      <c r="B4467" s="27"/>
      <c r="C4467" s="3"/>
      <c r="D4467" s="4"/>
      <c r="E4467" s="28"/>
      <c r="F4467" s="28"/>
      <c r="G4467" s="28"/>
      <c r="H4467" s="28"/>
      <c r="I4467" s="28"/>
      <c r="J4467" s="28"/>
      <c r="K4467" s="28"/>
      <c r="L4467" s="28"/>
      <c r="M4467" s="28"/>
      <c r="N4467" s="28"/>
      <c r="O4467" s="28"/>
      <c r="T4467" s="28"/>
      <c r="U4467" s="61"/>
      <c r="V4467" s="3"/>
      <c r="W4467" s="3"/>
    </row>
    <row r="4468" spans="1:23" ht="35.1" customHeight="1" x14ac:dyDescent="0.25">
      <c r="A4468" s="27"/>
      <c r="B4468" s="27"/>
      <c r="C4468" s="3"/>
      <c r="D4468" s="4"/>
      <c r="E4468" s="28"/>
      <c r="F4468" s="28"/>
      <c r="G4468" s="28"/>
      <c r="H4468" s="28"/>
      <c r="I4468" s="28"/>
      <c r="J4468" s="28"/>
      <c r="K4468" s="28"/>
      <c r="L4468" s="28"/>
      <c r="M4468" s="28"/>
      <c r="N4468" s="28"/>
      <c r="O4468" s="28"/>
      <c r="T4468" s="28"/>
      <c r="U4468" s="61"/>
      <c r="V4468" s="3"/>
      <c r="W4468" s="3"/>
    </row>
    <row r="4469" spans="1:23" ht="35.1" customHeight="1" x14ac:dyDescent="0.25">
      <c r="A4469" s="27"/>
      <c r="B4469" s="27"/>
      <c r="C4469" s="3"/>
      <c r="D4469" s="4"/>
      <c r="E4469" s="28"/>
      <c r="F4469" s="28"/>
      <c r="G4469" s="28"/>
      <c r="H4469" s="28"/>
      <c r="I4469" s="28"/>
      <c r="J4469" s="28"/>
      <c r="K4469" s="28"/>
      <c r="L4469" s="28"/>
      <c r="M4469" s="28"/>
      <c r="N4469" s="28"/>
      <c r="O4469" s="28"/>
      <c r="T4469" s="28"/>
      <c r="U4469" s="61"/>
      <c r="V4469" s="3"/>
      <c r="W4469" s="3"/>
    </row>
    <row r="4470" spans="1:23" ht="35.1" customHeight="1" x14ac:dyDescent="0.25">
      <c r="A4470" s="27"/>
      <c r="B4470" s="27"/>
      <c r="C4470" s="3"/>
      <c r="D4470" s="4"/>
      <c r="E4470" s="28"/>
      <c r="F4470" s="28"/>
      <c r="G4470" s="28"/>
      <c r="H4470" s="28"/>
      <c r="I4470" s="28"/>
      <c r="J4470" s="28"/>
      <c r="K4470" s="28"/>
      <c r="L4470" s="28"/>
      <c r="M4470" s="28"/>
      <c r="N4470" s="28"/>
      <c r="O4470" s="28"/>
      <c r="T4470" s="28"/>
      <c r="U4470" s="61"/>
      <c r="V4470" s="3"/>
      <c r="W4470" s="3"/>
    </row>
    <row r="4471" spans="1:23" ht="35.1" customHeight="1" x14ac:dyDescent="0.25">
      <c r="A4471" s="27"/>
      <c r="B4471" s="27"/>
      <c r="C4471" s="3"/>
      <c r="D4471" s="4"/>
      <c r="E4471" s="28"/>
      <c r="F4471" s="28"/>
      <c r="G4471" s="28"/>
      <c r="H4471" s="28"/>
      <c r="I4471" s="28"/>
      <c r="J4471" s="28"/>
      <c r="K4471" s="28"/>
      <c r="L4471" s="28"/>
      <c r="M4471" s="28"/>
      <c r="N4471" s="28"/>
      <c r="O4471" s="28"/>
      <c r="T4471" s="28"/>
      <c r="U4471" s="61"/>
      <c r="V4471" s="3"/>
      <c r="W4471" s="3"/>
    </row>
    <row r="4472" spans="1:23" ht="35.1" customHeight="1" x14ac:dyDescent="0.25">
      <c r="A4472" s="27"/>
      <c r="B4472" s="27"/>
      <c r="C4472" s="3"/>
      <c r="D4472" s="4"/>
      <c r="E4472" s="28"/>
      <c r="F4472" s="28"/>
      <c r="G4472" s="28"/>
      <c r="H4472" s="28"/>
      <c r="I4472" s="28"/>
      <c r="J4472" s="28"/>
      <c r="K4472" s="28"/>
      <c r="L4472" s="28"/>
      <c r="M4472" s="28"/>
      <c r="N4472" s="28"/>
      <c r="O4472" s="28"/>
      <c r="T4472" s="28"/>
      <c r="U4472" s="61"/>
      <c r="V4472" s="3"/>
      <c r="W4472" s="3"/>
    </row>
    <row r="4473" spans="1:23" ht="35.1" customHeight="1" x14ac:dyDescent="0.25">
      <c r="A4473" s="27"/>
      <c r="B4473" s="27"/>
      <c r="C4473" s="3"/>
      <c r="D4473" s="4"/>
      <c r="E4473" s="28"/>
      <c r="F4473" s="28"/>
      <c r="G4473" s="28"/>
      <c r="H4473" s="28"/>
      <c r="I4473" s="28"/>
      <c r="J4473" s="28"/>
      <c r="K4473" s="28"/>
      <c r="L4473" s="28"/>
      <c r="M4473" s="28"/>
      <c r="N4473" s="28"/>
      <c r="O4473" s="28"/>
      <c r="T4473" s="28"/>
      <c r="U4473" s="61"/>
      <c r="V4473" s="3"/>
      <c r="W4473" s="3"/>
    </row>
    <row r="4474" spans="1:23" ht="35.1" customHeight="1" x14ac:dyDescent="0.25">
      <c r="A4474" s="27"/>
      <c r="B4474" s="27"/>
      <c r="C4474" s="3"/>
      <c r="D4474" s="4"/>
      <c r="E4474" s="28"/>
      <c r="F4474" s="28"/>
      <c r="G4474" s="28"/>
      <c r="H4474" s="28"/>
      <c r="I4474" s="28"/>
      <c r="J4474" s="28"/>
      <c r="K4474" s="28"/>
      <c r="L4474" s="28"/>
      <c r="M4474" s="28"/>
      <c r="N4474" s="28"/>
      <c r="O4474" s="28"/>
      <c r="T4474" s="28"/>
      <c r="U4474" s="61"/>
      <c r="V4474" s="3"/>
      <c r="W4474" s="3"/>
    </row>
    <row r="4475" spans="1:23" ht="35.1" customHeight="1" x14ac:dyDescent="0.25">
      <c r="A4475" s="27"/>
      <c r="B4475" s="27"/>
      <c r="C4475" s="3"/>
      <c r="D4475" s="4"/>
      <c r="E4475" s="28"/>
      <c r="F4475" s="28"/>
      <c r="G4475" s="28"/>
      <c r="H4475" s="28"/>
      <c r="I4475" s="28"/>
      <c r="J4475" s="28"/>
      <c r="K4475" s="28"/>
      <c r="L4475" s="28"/>
      <c r="M4475" s="28"/>
      <c r="N4475" s="28"/>
      <c r="O4475" s="28"/>
      <c r="T4475" s="28"/>
      <c r="U4475" s="61"/>
      <c r="V4475" s="3"/>
      <c r="W4475" s="3"/>
    </row>
    <row r="4476" spans="1:23" ht="35.1" customHeight="1" x14ac:dyDescent="0.25">
      <c r="A4476" s="27"/>
      <c r="B4476" s="27"/>
      <c r="C4476" s="3"/>
      <c r="D4476" s="4"/>
      <c r="E4476" s="28"/>
      <c r="F4476" s="28"/>
      <c r="G4476" s="28"/>
      <c r="H4476" s="28"/>
      <c r="I4476" s="28"/>
      <c r="J4476" s="28"/>
      <c r="K4476" s="28"/>
      <c r="L4476" s="28"/>
      <c r="M4476" s="28"/>
      <c r="N4476" s="28"/>
      <c r="O4476" s="28"/>
      <c r="T4476" s="28"/>
      <c r="U4476" s="61"/>
      <c r="V4476" s="3"/>
      <c r="W4476" s="3"/>
    </row>
    <row r="4477" spans="1:23" ht="35.1" customHeight="1" x14ac:dyDescent="0.25">
      <c r="A4477" s="27"/>
      <c r="B4477" s="27"/>
      <c r="C4477" s="3"/>
      <c r="D4477" s="4"/>
      <c r="E4477" s="28"/>
      <c r="F4477" s="28"/>
      <c r="G4477" s="28"/>
      <c r="H4477" s="28"/>
      <c r="I4477" s="28"/>
      <c r="J4477" s="28"/>
      <c r="K4477" s="28"/>
      <c r="L4477" s="28"/>
      <c r="M4477" s="28"/>
      <c r="N4477" s="28"/>
      <c r="O4477" s="28"/>
      <c r="T4477" s="28"/>
      <c r="U4477" s="61"/>
      <c r="V4477" s="3"/>
      <c r="W4477" s="3"/>
    </row>
    <row r="4478" spans="1:23" ht="35.1" customHeight="1" x14ac:dyDescent="0.25">
      <c r="A4478" s="27"/>
      <c r="B4478" s="27"/>
      <c r="C4478" s="3"/>
      <c r="D4478" s="4"/>
      <c r="E4478" s="28"/>
      <c r="F4478" s="28"/>
      <c r="G4478" s="28"/>
      <c r="H4478" s="28"/>
      <c r="I4478" s="28"/>
      <c r="J4478" s="28"/>
      <c r="K4478" s="28"/>
      <c r="L4478" s="28"/>
      <c r="M4478" s="28"/>
      <c r="N4478" s="28"/>
      <c r="O4478" s="28"/>
      <c r="T4478" s="28"/>
      <c r="U4478" s="61"/>
      <c r="V4478" s="3"/>
      <c r="W4478" s="3"/>
    </row>
    <row r="4479" spans="1:23" ht="35.1" customHeight="1" x14ac:dyDescent="0.25">
      <c r="A4479" s="27"/>
      <c r="B4479" s="27"/>
      <c r="C4479" s="3"/>
      <c r="D4479" s="4"/>
      <c r="E4479" s="28"/>
      <c r="F4479" s="28"/>
      <c r="G4479" s="28"/>
      <c r="H4479" s="28"/>
      <c r="I4479" s="28"/>
      <c r="J4479" s="28"/>
      <c r="K4479" s="28"/>
      <c r="L4479" s="28"/>
      <c r="M4479" s="28"/>
      <c r="N4479" s="28"/>
      <c r="O4479" s="28"/>
      <c r="T4479" s="28"/>
      <c r="U4479" s="61"/>
      <c r="V4479" s="3"/>
      <c r="W4479" s="3"/>
    </row>
    <row r="4480" spans="1:23" ht="35.1" customHeight="1" x14ac:dyDescent="0.25">
      <c r="A4480" s="27"/>
      <c r="B4480" s="27"/>
      <c r="C4480" s="3"/>
      <c r="D4480" s="4"/>
      <c r="E4480" s="28"/>
      <c r="F4480" s="28"/>
      <c r="G4480" s="28"/>
      <c r="H4480" s="28"/>
      <c r="I4480" s="28"/>
      <c r="J4480" s="28"/>
      <c r="K4480" s="28"/>
      <c r="L4480" s="28"/>
      <c r="M4480" s="28"/>
      <c r="N4480" s="28"/>
      <c r="O4480" s="28"/>
      <c r="T4480" s="28"/>
      <c r="U4480" s="61"/>
      <c r="V4480" s="3"/>
      <c r="W4480" s="3"/>
    </row>
    <row r="4481" spans="1:23" ht="35.1" customHeight="1" x14ac:dyDescent="0.25">
      <c r="A4481" s="27"/>
      <c r="B4481" s="27"/>
      <c r="C4481" s="3"/>
      <c r="D4481" s="4"/>
      <c r="E4481" s="28"/>
      <c r="F4481" s="28"/>
      <c r="G4481" s="28"/>
      <c r="H4481" s="28"/>
      <c r="I4481" s="28"/>
      <c r="J4481" s="28"/>
      <c r="K4481" s="28"/>
      <c r="L4481" s="28"/>
      <c r="M4481" s="28"/>
      <c r="N4481" s="28"/>
      <c r="O4481" s="28"/>
      <c r="T4481" s="28"/>
      <c r="U4481" s="61"/>
      <c r="V4481" s="3"/>
      <c r="W4481" s="3"/>
    </row>
    <row r="4482" spans="1:23" ht="35.1" customHeight="1" x14ac:dyDescent="0.25">
      <c r="A4482" s="27"/>
      <c r="B4482" s="27"/>
      <c r="C4482" s="3"/>
      <c r="D4482" s="4"/>
      <c r="E4482" s="28"/>
      <c r="F4482" s="28"/>
      <c r="G4482" s="28"/>
      <c r="H4482" s="28"/>
      <c r="I4482" s="28"/>
      <c r="J4482" s="28"/>
      <c r="K4482" s="28"/>
      <c r="L4482" s="28"/>
      <c r="M4482" s="28"/>
      <c r="N4482" s="28"/>
      <c r="O4482" s="28"/>
      <c r="T4482" s="28"/>
      <c r="U4482" s="61"/>
      <c r="V4482" s="3"/>
      <c r="W4482" s="3"/>
    </row>
    <row r="4483" spans="1:23" ht="35.1" customHeight="1" x14ac:dyDescent="0.25">
      <c r="A4483" s="27"/>
      <c r="B4483" s="27"/>
      <c r="C4483" s="3"/>
      <c r="D4483" s="4"/>
      <c r="E4483" s="28"/>
      <c r="F4483" s="28"/>
      <c r="G4483" s="28"/>
      <c r="H4483" s="28"/>
      <c r="I4483" s="28"/>
      <c r="J4483" s="28"/>
      <c r="K4483" s="28"/>
      <c r="L4483" s="28"/>
      <c r="M4483" s="28"/>
      <c r="N4483" s="28"/>
      <c r="O4483" s="28"/>
      <c r="T4483" s="28"/>
      <c r="U4483" s="61"/>
      <c r="V4483" s="3"/>
      <c r="W4483" s="3"/>
    </row>
    <row r="4484" spans="1:23" ht="35.1" customHeight="1" x14ac:dyDescent="0.25">
      <c r="A4484" s="27"/>
      <c r="B4484" s="27"/>
      <c r="C4484" s="3"/>
      <c r="D4484" s="4"/>
      <c r="E4484" s="28"/>
      <c r="F4484" s="28"/>
      <c r="G4484" s="28"/>
      <c r="H4484" s="28"/>
      <c r="I4484" s="28"/>
      <c r="J4484" s="28"/>
      <c r="K4484" s="28"/>
      <c r="L4484" s="28"/>
      <c r="M4484" s="28"/>
      <c r="N4484" s="28"/>
      <c r="O4484" s="28"/>
      <c r="T4484" s="28"/>
      <c r="U4484" s="61"/>
      <c r="V4484" s="3"/>
      <c r="W4484" s="3"/>
    </row>
    <row r="4485" spans="1:23" ht="35.1" customHeight="1" x14ac:dyDescent="0.25">
      <c r="A4485" s="27"/>
      <c r="B4485" s="27"/>
      <c r="C4485" s="3"/>
      <c r="D4485" s="4"/>
      <c r="E4485" s="28"/>
      <c r="F4485" s="28"/>
      <c r="G4485" s="28"/>
      <c r="H4485" s="28"/>
      <c r="I4485" s="28"/>
      <c r="J4485" s="28"/>
      <c r="K4485" s="28"/>
      <c r="L4485" s="28"/>
      <c r="M4485" s="28"/>
      <c r="N4485" s="28"/>
      <c r="O4485" s="28"/>
      <c r="T4485" s="28"/>
      <c r="U4485" s="61"/>
      <c r="V4485" s="3"/>
      <c r="W4485" s="3"/>
    </row>
    <row r="4486" spans="1:23" ht="35.1" customHeight="1" x14ac:dyDescent="0.25">
      <c r="A4486" s="27"/>
      <c r="B4486" s="27"/>
      <c r="C4486" s="3"/>
      <c r="D4486" s="4"/>
      <c r="E4486" s="28"/>
      <c r="F4486" s="28"/>
      <c r="G4486" s="28"/>
      <c r="H4486" s="28"/>
      <c r="I4486" s="28"/>
      <c r="J4486" s="28"/>
      <c r="K4486" s="28"/>
      <c r="L4486" s="28"/>
      <c r="M4486" s="28"/>
      <c r="N4486" s="28"/>
      <c r="O4486" s="28"/>
      <c r="T4486" s="28"/>
      <c r="U4486" s="61"/>
      <c r="V4486" s="3"/>
      <c r="W4486" s="3"/>
    </row>
    <row r="4487" spans="1:23" ht="35.1" customHeight="1" x14ac:dyDescent="0.25">
      <c r="A4487" s="27"/>
      <c r="B4487" s="27"/>
      <c r="C4487" s="3"/>
      <c r="D4487" s="4"/>
      <c r="E4487" s="28"/>
      <c r="F4487" s="28"/>
      <c r="G4487" s="28"/>
      <c r="H4487" s="28"/>
      <c r="I4487" s="28"/>
      <c r="J4487" s="28"/>
      <c r="K4487" s="28"/>
      <c r="L4487" s="28"/>
      <c r="M4487" s="28"/>
      <c r="N4487" s="28"/>
      <c r="O4487" s="28"/>
      <c r="T4487" s="28"/>
      <c r="U4487" s="61"/>
      <c r="V4487" s="3"/>
      <c r="W4487" s="3"/>
    </row>
    <row r="4488" spans="1:23" ht="35.1" customHeight="1" x14ac:dyDescent="0.25">
      <c r="A4488" s="27"/>
      <c r="B4488" s="27"/>
      <c r="C4488" s="3"/>
      <c r="D4488" s="4"/>
      <c r="E4488" s="28"/>
      <c r="F4488" s="28"/>
      <c r="G4488" s="28"/>
      <c r="H4488" s="28"/>
      <c r="I4488" s="28"/>
      <c r="J4488" s="28"/>
      <c r="K4488" s="28"/>
      <c r="L4488" s="28"/>
      <c r="M4488" s="28"/>
      <c r="N4488" s="28"/>
      <c r="O4488" s="28"/>
      <c r="T4488" s="28"/>
      <c r="U4488" s="61"/>
      <c r="V4488" s="3"/>
      <c r="W4488" s="3"/>
    </row>
    <row r="4489" spans="1:23" ht="35.1" customHeight="1" x14ac:dyDescent="0.25">
      <c r="A4489" s="27"/>
      <c r="B4489" s="27"/>
      <c r="C4489" s="3"/>
      <c r="D4489" s="4"/>
      <c r="E4489" s="28"/>
      <c r="F4489" s="28"/>
      <c r="G4489" s="28"/>
      <c r="H4489" s="28"/>
      <c r="I4489" s="28"/>
      <c r="J4489" s="28"/>
      <c r="K4489" s="28"/>
      <c r="L4489" s="28"/>
      <c r="M4489" s="28"/>
      <c r="N4489" s="28"/>
      <c r="O4489" s="28"/>
      <c r="T4489" s="28"/>
      <c r="U4489" s="61"/>
      <c r="V4489" s="3"/>
      <c r="W4489" s="3"/>
    </row>
    <row r="4490" spans="1:23" ht="35.1" customHeight="1" x14ac:dyDescent="0.25">
      <c r="A4490" s="27"/>
      <c r="B4490" s="27"/>
      <c r="C4490" s="3"/>
      <c r="D4490" s="4"/>
      <c r="E4490" s="28"/>
      <c r="F4490" s="28"/>
      <c r="G4490" s="28"/>
      <c r="H4490" s="28"/>
      <c r="I4490" s="28"/>
      <c r="J4490" s="28"/>
      <c r="K4490" s="28"/>
      <c r="L4490" s="28"/>
      <c r="M4490" s="28"/>
      <c r="N4490" s="28"/>
      <c r="O4490" s="28"/>
      <c r="T4490" s="28"/>
      <c r="U4490" s="61"/>
      <c r="V4490" s="3"/>
      <c r="W4490" s="3"/>
    </row>
    <row r="4491" spans="1:23" ht="35.1" customHeight="1" x14ac:dyDescent="0.25">
      <c r="A4491" s="27"/>
      <c r="B4491" s="27"/>
      <c r="C4491" s="3"/>
      <c r="D4491" s="4"/>
      <c r="E4491" s="28"/>
      <c r="F4491" s="28"/>
      <c r="G4491" s="28"/>
      <c r="H4491" s="28"/>
      <c r="I4491" s="28"/>
      <c r="J4491" s="28"/>
      <c r="K4491" s="28"/>
      <c r="L4491" s="28"/>
      <c r="M4491" s="28"/>
      <c r="N4491" s="28"/>
      <c r="O4491" s="28"/>
      <c r="T4491" s="28"/>
      <c r="U4491" s="61"/>
      <c r="V4491" s="3"/>
      <c r="W4491" s="3"/>
    </row>
    <row r="4492" spans="1:23" ht="35.1" customHeight="1" x14ac:dyDescent="0.25">
      <c r="A4492" s="27"/>
      <c r="B4492" s="27"/>
      <c r="C4492" s="3"/>
      <c r="D4492" s="4"/>
      <c r="E4492" s="28"/>
      <c r="F4492" s="28"/>
      <c r="G4492" s="28"/>
      <c r="H4492" s="28"/>
      <c r="I4492" s="28"/>
      <c r="J4492" s="28"/>
      <c r="K4492" s="28"/>
      <c r="L4492" s="28"/>
      <c r="M4492" s="28"/>
      <c r="N4492" s="28"/>
      <c r="O4492" s="28"/>
      <c r="T4492" s="28"/>
      <c r="U4492" s="61"/>
      <c r="V4492" s="3"/>
      <c r="W4492" s="3"/>
    </row>
    <row r="4493" spans="1:23" ht="35.1" customHeight="1" x14ac:dyDescent="0.25">
      <c r="A4493" s="27"/>
      <c r="B4493" s="27"/>
      <c r="C4493" s="3"/>
      <c r="D4493" s="4"/>
      <c r="E4493" s="28"/>
      <c r="F4493" s="28"/>
      <c r="G4493" s="28"/>
      <c r="H4493" s="28"/>
      <c r="I4493" s="28"/>
      <c r="J4493" s="28"/>
      <c r="K4493" s="28"/>
      <c r="L4493" s="28"/>
      <c r="M4493" s="28"/>
      <c r="N4493" s="28"/>
      <c r="O4493" s="28"/>
      <c r="T4493" s="28"/>
      <c r="U4493" s="61"/>
      <c r="V4493" s="3"/>
      <c r="W4493" s="3"/>
    </row>
    <row r="4494" spans="1:23" ht="35.1" customHeight="1" x14ac:dyDescent="0.25">
      <c r="A4494" s="27"/>
      <c r="B4494" s="27"/>
      <c r="C4494" s="3"/>
      <c r="D4494" s="4"/>
      <c r="E4494" s="28"/>
      <c r="F4494" s="28"/>
      <c r="G4494" s="28"/>
      <c r="H4494" s="28"/>
      <c r="I4494" s="28"/>
      <c r="J4494" s="28"/>
      <c r="K4494" s="28"/>
      <c r="L4494" s="28"/>
      <c r="M4494" s="28"/>
      <c r="N4494" s="28"/>
      <c r="O4494" s="28"/>
      <c r="T4494" s="28"/>
      <c r="U4494" s="61"/>
      <c r="V4494" s="3"/>
      <c r="W4494" s="3"/>
    </row>
    <row r="4495" spans="1:23" ht="35.1" customHeight="1" x14ac:dyDescent="0.25">
      <c r="A4495" s="27"/>
      <c r="B4495" s="27"/>
      <c r="C4495" s="3"/>
      <c r="D4495" s="4"/>
      <c r="E4495" s="28"/>
      <c r="F4495" s="28"/>
      <c r="G4495" s="28"/>
      <c r="H4495" s="28"/>
      <c r="I4495" s="28"/>
      <c r="J4495" s="28"/>
      <c r="K4495" s="28"/>
      <c r="L4495" s="28"/>
      <c r="M4495" s="28"/>
      <c r="N4495" s="28"/>
      <c r="O4495" s="28"/>
      <c r="T4495" s="28"/>
      <c r="U4495" s="61"/>
      <c r="V4495" s="3"/>
      <c r="W4495" s="3"/>
    </row>
    <row r="4496" spans="1:23" ht="35.1" customHeight="1" x14ac:dyDescent="0.25">
      <c r="A4496" s="27"/>
      <c r="B4496" s="27"/>
      <c r="C4496" s="3"/>
      <c r="D4496" s="4"/>
      <c r="E4496" s="28"/>
      <c r="F4496" s="28"/>
      <c r="G4496" s="28"/>
      <c r="H4496" s="28"/>
      <c r="I4496" s="28"/>
      <c r="J4496" s="28"/>
      <c r="K4496" s="28"/>
      <c r="L4496" s="28"/>
      <c r="M4496" s="28"/>
      <c r="N4496" s="28"/>
      <c r="O4496" s="28"/>
      <c r="T4496" s="28"/>
      <c r="U4496" s="61"/>
      <c r="V4496" s="3"/>
      <c r="W4496" s="3"/>
    </row>
    <row r="4497" spans="1:23" ht="35.1" customHeight="1" x14ac:dyDescent="0.25">
      <c r="A4497" s="27"/>
      <c r="B4497" s="27"/>
      <c r="C4497" s="3"/>
      <c r="D4497" s="4"/>
      <c r="E4497" s="28"/>
      <c r="F4497" s="28"/>
      <c r="G4497" s="28"/>
      <c r="H4497" s="28"/>
      <c r="I4497" s="28"/>
      <c r="J4497" s="28"/>
      <c r="K4497" s="28"/>
      <c r="L4497" s="28"/>
      <c r="M4497" s="28"/>
      <c r="N4497" s="28"/>
      <c r="O4497" s="28"/>
      <c r="T4497" s="28"/>
      <c r="U4497" s="61"/>
      <c r="V4497" s="3"/>
      <c r="W4497" s="3"/>
    </row>
    <row r="4498" spans="1:23" ht="35.1" customHeight="1" x14ac:dyDescent="0.25">
      <c r="A4498" s="27"/>
      <c r="B4498" s="27"/>
      <c r="C4498" s="3"/>
      <c r="D4498" s="4"/>
      <c r="E4498" s="28"/>
      <c r="F4498" s="28"/>
      <c r="G4498" s="28"/>
      <c r="H4498" s="28"/>
      <c r="I4498" s="28"/>
      <c r="J4498" s="28"/>
      <c r="K4498" s="28"/>
      <c r="L4498" s="28"/>
      <c r="M4498" s="28"/>
      <c r="N4498" s="28"/>
      <c r="O4498" s="28"/>
      <c r="T4498" s="28"/>
      <c r="U4498" s="61"/>
      <c r="V4498" s="3"/>
      <c r="W4498" s="3"/>
    </row>
    <row r="4499" spans="1:23" ht="35.1" customHeight="1" x14ac:dyDescent="0.25">
      <c r="A4499" s="27"/>
      <c r="B4499" s="27"/>
      <c r="C4499" s="3"/>
      <c r="D4499" s="4"/>
      <c r="E4499" s="28"/>
      <c r="F4499" s="28"/>
      <c r="G4499" s="28"/>
      <c r="H4499" s="28"/>
      <c r="I4499" s="28"/>
      <c r="J4499" s="28"/>
      <c r="K4499" s="28"/>
      <c r="L4499" s="28"/>
      <c r="M4499" s="28"/>
      <c r="N4499" s="28"/>
      <c r="O4499" s="28"/>
      <c r="T4499" s="28"/>
      <c r="U4499" s="61"/>
      <c r="V4499" s="3"/>
      <c r="W4499" s="3"/>
    </row>
    <row r="4500" spans="1:23" ht="35.1" customHeight="1" x14ac:dyDescent="0.25">
      <c r="A4500" s="27"/>
      <c r="B4500" s="27"/>
      <c r="C4500" s="3"/>
      <c r="D4500" s="4"/>
      <c r="E4500" s="28"/>
      <c r="F4500" s="28"/>
      <c r="G4500" s="28"/>
      <c r="H4500" s="28"/>
      <c r="I4500" s="28"/>
      <c r="J4500" s="28"/>
      <c r="K4500" s="28"/>
      <c r="L4500" s="28"/>
      <c r="M4500" s="28"/>
      <c r="N4500" s="28"/>
      <c r="O4500" s="28"/>
      <c r="T4500" s="28"/>
      <c r="U4500" s="61"/>
      <c r="V4500" s="3"/>
      <c r="W4500" s="3"/>
    </row>
    <row r="4501" spans="1:23" ht="35.1" customHeight="1" x14ac:dyDescent="0.25">
      <c r="A4501" s="27"/>
      <c r="B4501" s="27"/>
      <c r="C4501" s="3"/>
      <c r="D4501" s="4"/>
      <c r="E4501" s="28"/>
      <c r="F4501" s="28"/>
      <c r="G4501" s="28"/>
      <c r="H4501" s="28"/>
      <c r="I4501" s="28"/>
      <c r="J4501" s="28"/>
      <c r="K4501" s="28"/>
      <c r="L4501" s="28"/>
      <c r="M4501" s="28"/>
      <c r="N4501" s="28"/>
      <c r="O4501" s="28"/>
      <c r="T4501" s="28"/>
      <c r="U4501" s="61"/>
      <c r="V4501" s="3"/>
      <c r="W4501" s="3"/>
    </row>
    <row r="4502" spans="1:23" ht="35.1" customHeight="1" x14ac:dyDescent="0.25">
      <c r="A4502" s="27"/>
      <c r="B4502" s="27"/>
      <c r="C4502" s="3"/>
      <c r="D4502" s="4"/>
      <c r="E4502" s="28"/>
      <c r="F4502" s="28"/>
      <c r="G4502" s="28"/>
      <c r="H4502" s="28"/>
      <c r="I4502" s="28"/>
      <c r="J4502" s="28"/>
      <c r="K4502" s="28"/>
      <c r="L4502" s="28"/>
      <c r="M4502" s="28"/>
      <c r="N4502" s="28"/>
      <c r="O4502" s="28"/>
      <c r="T4502" s="28"/>
      <c r="U4502" s="61"/>
      <c r="V4502" s="3"/>
      <c r="W4502" s="3"/>
    </row>
    <row r="4503" spans="1:23" ht="35.1" customHeight="1" x14ac:dyDescent="0.25">
      <c r="A4503" s="27"/>
      <c r="B4503" s="27"/>
      <c r="C4503" s="3"/>
      <c r="D4503" s="4"/>
      <c r="E4503" s="28"/>
      <c r="F4503" s="28"/>
      <c r="G4503" s="28"/>
      <c r="H4503" s="28"/>
      <c r="I4503" s="28"/>
      <c r="J4503" s="28"/>
      <c r="K4503" s="28"/>
      <c r="L4503" s="28"/>
      <c r="M4503" s="28"/>
      <c r="N4503" s="28"/>
      <c r="O4503" s="28"/>
      <c r="T4503" s="28"/>
      <c r="U4503" s="61"/>
      <c r="V4503" s="3"/>
      <c r="W4503" s="3"/>
    </row>
    <row r="4504" spans="1:23" ht="35.1" customHeight="1" x14ac:dyDescent="0.25">
      <c r="A4504" s="27"/>
      <c r="B4504" s="27"/>
      <c r="C4504" s="3"/>
      <c r="D4504" s="4"/>
      <c r="E4504" s="28"/>
      <c r="F4504" s="28"/>
      <c r="G4504" s="28"/>
      <c r="H4504" s="28"/>
      <c r="I4504" s="28"/>
      <c r="J4504" s="28"/>
      <c r="K4504" s="28"/>
      <c r="L4504" s="28"/>
      <c r="M4504" s="28"/>
      <c r="N4504" s="28"/>
      <c r="O4504" s="28"/>
      <c r="T4504" s="28"/>
      <c r="U4504" s="61"/>
      <c r="V4504" s="3"/>
      <c r="W4504" s="3"/>
    </row>
    <row r="4505" spans="1:23" ht="35.1" customHeight="1" x14ac:dyDescent="0.25">
      <c r="A4505" s="27"/>
      <c r="B4505" s="27"/>
      <c r="C4505" s="3"/>
      <c r="D4505" s="4"/>
      <c r="E4505" s="28"/>
      <c r="F4505" s="28"/>
      <c r="G4505" s="28"/>
      <c r="H4505" s="28"/>
      <c r="I4505" s="28"/>
      <c r="J4505" s="28"/>
      <c r="K4505" s="28"/>
      <c r="L4505" s="28"/>
      <c r="M4505" s="28"/>
      <c r="N4505" s="28"/>
      <c r="O4505" s="28"/>
      <c r="T4505" s="28"/>
      <c r="U4505" s="61"/>
      <c r="V4505" s="3"/>
      <c r="W4505" s="3"/>
    </row>
    <row r="4506" spans="1:23" ht="35.1" customHeight="1" x14ac:dyDescent="0.25">
      <c r="A4506" s="27"/>
      <c r="B4506" s="27"/>
      <c r="C4506" s="3"/>
      <c r="D4506" s="4"/>
      <c r="E4506" s="28"/>
      <c r="F4506" s="28"/>
      <c r="G4506" s="28"/>
      <c r="H4506" s="28"/>
      <c r="I4506" s="28"/>
      <c r="J4506" s="28"/>
      <c r="K4506" s="28"/>
      <c r="L4506" s="28"/>
      <c r="M4506" s="28"/>
      <c r="N4506" s="28"/>
      <c r="O4506" s="28"/>
      <c r="T4506" s="28"/>
      <c r="U4506" s="61"/>
      <c r="V4506" s="3"/>
      <c r="W4506" s="3"/>
    </row>
    <row r="4507" spans="1:23" ht="35.1" customHeight="1" x14ac:dyDescent="0.25">
      <c r="A4507" s="27"/>
      <c r="B4507" s="27"/>
      <c r="C4507" s="3"/>
      <c r="D4507" s="4"/>
      <c r="E4507" s="28"/>
      <c r="F4507" s="28"/>
      <c r="G4507" s="28"/>
      <c r="H4507" s="28"/>
      <c r="I4507" s="28"/>
      <c r="J4507" s="28"/>
      <c r="K4507" s="28"/>
      <c r="L4507" s="28"/>
      <c r="M4507" s="28"/>
      <c r="N4507" s="28"/>
      <c r="O4507" s="28"/>
      <c r="T4507" s="28"/>
      <c r="U4507" s="61"/>
      <c r="V4507" s="3"/>
      <c r="W4507" s="3"/>
    </row>
    <row r="4508" spans="1:23" ht="35.1" customHeight="1" x14ac:dyDescent="0.25">
      <c r="A4508" s="27"/>
      <c r="B4508" s="27"/>
      <c r="C4508" s="3"/>
      <c r="D4508" s="4"/>
      <c r="E4508" s="28"/>
      <c r="F4508" s="28"/>
      <c r="G4508" s="28"/>
      <c r="H4508" s="28"/>
      <c r="I4508" s="28"/>
      <c r="J4508" s="28"/>
      <c r="K4508" s="28"/>
      <c r="L4508" s="28"/>
      <c r="M4508" s="28"/>
      <c r="N4508" s="28"/>
      <c r="O4508" s="28"/>
      <c r="T4508" s="28"/>
      <c r="U4508" s="61"/>
      <c r="V4508" s="3"/>
      <c r="W4508" s="3"/>
    </row>
    <row r="4509" spans="1:23" ht="35.1" customHeight="1" x14ac:dyDescent="0.25">
      <c r="A4509" s="27"/>
      <c r="B4509" s="27"/>
      <c r="C4509" s="3"/>
      <c r="D4509" s="4"/>
      <c r="E4509" s="28"/>
      <c r="F4509" s="28"/>
      <c r="G4509" s="28"/>
      <c r="H4509" s="28"/>
      <c r="I4509" s="28"/>
      <c r="J4509" s="28"/>
      <c r="K4509" s="28"/>
      <c r="L4509" s="28"/>
      <c r="M4509" s="28"/>
      <c r="N4509" s="28"/>
      <c r="O4509" s="28"/>
      <c r="T4509" s="28"/>
      <c r="U4509" s="61"/>
      <c r="V4509" s="3"/>
      <c r="W4509" s="3"/>
    </row>
    <row r="4510" spans="1:23" ht="35.1" customHeight="1" x14ac:dyDescent="0.25">
      <c r="A4510" s="27"/>
      <c r="B4510" s="27"/>
      <c r="C4510" s="3"/>
      <c r="D4510" s="4"/>
      <c r="E4510" s="28"/>
      <c r="F4510" s="28"/>
      <c r="G4510" s="28"/>
      <c r="H4510" s="28"/>
      <c r="I4510" s="28"/>
      <c r="J4510" s="28"/>
      <c r="K4510" s="28"/>
      <c r="L4510" s="28"/>
      <c r="M4510" s="28"/>
      <c r="N4510" s="28"/>
      <c r="O4510" s="28"/>
      <c r="T4510" s="28"/>
      <c r="U4510" s="61"/>
      <c r="V4510" s="3"/>
      <c r="W4510" s="3"/>
    </row>
    <row r="4511" spans="1:23" ht="35.1" customHeight="1" x14ac:dyDescent="0.25">
      <c r="A4511" s="27"/>
      <c r="B4511" s="27"/>
      <c r="C4511" s="3"/>
      <c r="D4511" s="4"/>
      <c r="E4511" s="28"/>
      <c r="F4511" s="28"/>
      <c r="G4511" s="28"/>
      <c r="H4511" s="28"/>
      <c r="I4511" s="28"/>
      <c r="J4511" s="28"/>
      <c r="K4511" s="28"/>
      <c r="L4511" s="28"/>
      <c r="M4511" s="28"/>
      <c r="N4511" s="28"/>
      <c r="O4511" s="28"/>
      <c r="T4511" s="28"/>
      <c r="U4511" s="61"/>
      <c r="V4511" s="3"/>
      <c r="W4511" s="3"/>
    </row>
    <row r="4512" spans="1:23" ht="35.1" customHeight="1" x14ac:dyDescent="0.25">
      <c r="A4512" s="27"/>
      <c r="B4512" s="27"/>
      <c r="C4512" s="3"/>
      <c r="D4512" s="4"/>
      <c r="E4512" s="28"/>
      <c r="F4512" s="28"/>
      <c r="G4512" s="28"/>
      <c r="H4512" s="28"/>
      <c r="I4512" s="28"/>
      <c r="J4512" s="28"/>
      <c r="K4512" s="28"/>
      <c r="L4512" s="28"/>
      <c r="M4512" s="28"/>
      <c r="N4512" s="28"/>
      <c r="O4512" s="28"/>
      <c r="T4512" s="28"/>
      <c r="U4512" s="61"/>
      <c r="V4512" s="3"/>
      <c r="W4512" s="3"/>
    </row>
    <row r="4513" spans="1:23" ht="35.1" customHeight="1" x14ac:dyDescent="0.25">
      <c r="A4513" s="27"/>
      <c r="B4513" s="27"/>
      <c r="C4513" s="3"/>
      <c r="D4513" s="4"/>
      <c r="E4513" s="28"/>
      <c r="F4513" s="28"/>
      <c r="G4513" s="28"/>
      <c r="H4513" s="28"/>
      <c r="I4513" s="28"/>
      <c r="J4513" s="28"/>
      <c r="K4513" s="28"/>
      <c r="L4513" s="28"/>
      <c r="M4513" s="28"/>
      <c r="N4513" s="28"/>
      <c r="O4513" s="28"/>
      <c r="T4513" s="28"/>
      <c r="U4513" s="61"/>
      <c r="V4513" s="3"/>
      <c r="W4513" s="3"/>
    </row>
    <row r="4514" spans="1:23" ht="35.1" customHeight="1" x14ac:dyDescent="0.25">
      <c r="A4514" s="27"/>
      <c r="B4514" s="27"/>
      <c r="C4514" s="3"/>
      <c r="D4514" s="4"/>
      <c r="E4514" s="28"/>
      <c r="F4514" s="28"/>
      <c r="G4514" s="28"/>
      <c r="H4514" s="28"/>
      <c r="I4514" s="28"/>
      <c r="J4514" s="28"/>
      <c r="K4514" s="28"/>
      <c r="L4514" s="28"/>
      <c r="M4514" s="28"/>
      <c r="N4514" s="28"/>
      <c r="O4514" s="28"/>
      <c r="T4514" s="28"/>
      <c r="U4514" s="61"/>
      <c r="V4514" s="3"/>
      <c r="W4514" s="3"/>
    </row>
    <row r="4515" spans="1:23" ht="35.1" customHeight="1" x14ac:dyDescent="0.25">
      <c r="A4515" s="27"/>
      <c r="B4515" s="27"/>
      <c r="C4515" s="3"/>
      <c r="D4515" s="4"/>
      <c r="E4515" s="28"/>
      <c r="F4515" s="28"/>
      <c r="G4515" s="28"/>
      <c r="H4515" s="28"/>
      <c r="I4515" s="28"/>
      <c r="J4515" s="28"/>
      <c r="K4515" s="28"/>
      <c r="L4515" s="28"/>
      <c r="M4515" s="28"/>
      <c r="N4515" s="28"/>
      <c r="O4515" s="28"/>
      <c r="T4515" s="28"/>
      <c r="U4515" s="61"/>
      <c r="V4515" s="3"/>
      <c r="W4515" s="3"/>
    </row>
    <row r="4516" spans="1:23" ht="35.1" customHeight="1" x14ac:dyDescent="0.25">
      <c r="A4516" s="27"/>
      <c r="B4516" s="27"/>
      <c r="C4516" s="3"/>
      <c r="D4516" s="4"/>
      <c r="E4516" s="28"/>
      <c r="F4516" s="28"/>
      <c r="G4516" s="28"/>
      <c r="H4516" s="28"/>
      <c r="I4516" s="28"/>
      <c r="J4516" s="28"/>
      <c r="K4516" s="28"/>
      <c r="L4516" s="28"/>
      <c r="M4516" s="28"/>
      <c r="N4516" s="28"/>
      <c r="O4516" s="28"/>
      <c r="T4516" s="28"/>
      <c r="U4516" s="61"/>
      <c r="V4516" s="3"/>
      <c r="W4516" s="3"/>
    </row>
    <row r="4517" spans="1:23" ht="35.1" customHeight="1" x14ac:dyDescent="0.25">
      <c r="A4517" s="27"/>
      <c r="B4517" s="27"/>
      <c r="C4517" s="3"/>
      <c r="D4517" s="4"/>
      <c r="E4517" s="28"/>
      <c r="F4517" s="28"/>
      <c r="G4517" s="28"/>
      <c r="H4517" s="28"/>
      <c r="I4517" s="28"/>
      <c r="J4517" s="28"/>
      <c r="K4517" s="28"/>
      <c r="L4517" s="28"/>
      <c r="M4517" s="28"/>
      <c r="N4517" s="28"/>
      <c r="O4517" s="28"/>
      <c r="T4517" s="28"/>
      <c r="U4517" s="61"/>
      <c r="V4517" s="3"/>
      <c r="W4517" s="3"/>
    </row>
    <row r="4518" spans="1:23" ht="35.1" customHeight="1" x14ac:dyDescent="0.25">
      <c r="A4518" s="27"/>
      <c r="B4518" s="27"/>
      <c r="C4518" s="3"/>
      <c r="D4518" s="4"/>
      <c r="E4518" s="28"/>
      <c r="F4518" s="28"/>
      <c r="G4518" s="28"/>
      <c r="H4518" s="28"/>
      <c r="I4518" s="28"/>
      <c r="J4518" s="28"/>
      <c r="K4518" s="28"/>
      <c r="L4518" s="28"/>
      <c r="M4518" s="28"/>
      <c r="N4518" s="28"/>
      <c r="O4518" s="28"/>
      <c r="T4518" s="28"/>
      <c r="U4518" s="61"/>
      <c r="V4518" s="3"/>
      <c r="W4518" s="3"/>
    </row>
    <row r="4519" spans="1:23" ht="35.1" customHeight="1" x14ac:dyDescent="0.25">
      <c r="A4519" s="27"/>
      <c r="B4519" s="27"/>
      <c r="C4519" s="3"/>
      <c r="D4519" s="4"/>
      <c r="E4519" s="28"/>
      <c r="F4519" s="28"/>
      <c r="G4519" s="28"/>
      <c r="H4519" s="28"/>
      <c r="I4519" s="28"/>
      <c r="J4519" s="28"/>
      <c r="K4519" s="28"/>
      <c r="L4519" s="28"/>
      <c r="M4519" s="28"/>
      <c r="N4519" s="28"/>
      <c r="O4519" s="28"/>
      <c r="T4519" s="28"/>
      <c r="U4519" s="61"/>
      <c r="V4519" s="3"/>
      <c r="W4519" s="3"/>
    </row>
    <row r="4520" spans="1:23" ht="35.1" customHeight="1" x14ac:dyDescent="0.25">
      <c r="A4520" s="27"/>
      <c r="B4520" s="27"/>
      <c r="C4520" s="3"/>
      <c r="D4520" s="4"/>
      <c r="E4520" s="28"/>
      <c r="F4520" s="28"/>
      <c r="G4520" s="28"/>
      <c r="H4520" s="28"/>
      <c r="I4520" s="28"/>
      <c r="J4520" s="28"/>
      <c r="K4520" s="28"/>
      <c r="L4520" s="28"/>
      <c r="M4520" s="28"/>
      <c r="N4520" s="28"/>
      <c r="O4520" s="28"/>
      <c r="T4520" s="28"/>
      <c r="U4520" s="61"/>
      <c r="V4520" s="3"/>
      <c r="W4520" s="3"/>
    </row>
    <row r="4521" spans="1:23" ht="35.1" customHeight="1" x14ac:dyDescent="0.25">
      <c r="A4521" s="27"/>
      <c r="B4521" s="27"/>
      <c r="C4521" s="3"/>
      <c r="D4521" s="4"/>
      <c r="E4521" s="28"/>
      <c r="F4521" s="28"/>
      <c r="G4521" s="28"/>
      <c r="H4521" s="28"/>
      <c r="I4521" s="28"/>
      <c r="J4521" s="28"/>
      <c r="K4521" s="28"/>
      <c r="L4521" s="28"/>
      <c r="M4521" s="28"/>
      <c r="N4521" s="28"/>
      <c r="O4521" s="28"/>
      <c r="T4521" s="28"/>
      <c r="U4521" s="61"/>
      <c r="V4521" s="3"/>
      <c r="W4521" s="3"/>
    </row>
    <row r="4522" spans="1:23" ht="35.1" customHeight="1" x14ac:dyDescent="0.25">
      <c r="A4522" s="27"/>
      <c r="B4522" s="27"/>
      <c r="C4522" s="3"/>
      <c r="D4522" s="4"/>
      <c r="E4522" s="28"/>
      <c r="F4522" s="28"/>
      <c r="G4522" s="28"/>
      <c r="H4522" s="28"/>
      <c r="I4522" s="28"/>
      <c r="J4522" s="28"/>
      <c r="K4522" s="28"/>
      <c r="L4522" s="28"/>
      <c r="M4522" s="28"/>
      <c r="N4522" s="28"/>
      <c r="O4522" s="28"/>
      <c r="T4522" s="28"/>
      <c r="U4522" s="61"/>
      <c r="V4522" s="3"/>
      <c r="W4522" s="3"/>
    </row>
    <row r="4523" spans="1:23" ht="35.1" customHeight="1" x14ac:dyDescent="0.25">
      <c r="A4523" s="27"/>
      <c r="B4523" s="27"/>
      <c r="C4523" s="3"/>
      <c r="D4523" s="4"/>
      <c r="E4523" s="28"/>
      <c r="F4523" s="28"/>
      <c r="G4523" s="28"/>
      <c r="H4523" s="28"/>
      <c r="I4523" s="28"/>
      <c r="J4523" s="28"/>
      <c r="K4523" s="28"/>
      <c r="L4523" s="28"/>
      <c r="M4523" s="28"/>
      <c r="N4523" s="28"/>
      <c r="O4523" s="28"/>
      <c r="T4523" s="28"/>
      <c r="U4523" s="61"/>
      <c r="V4523" s="3"/>
      <c r="W4523" s="3"/>
    </row>
    <row r="4524" spans="1:23" ht="35.1" customHeight="1" x14ac:dyDescent="0.25">
      <c r="A4524" s="27"/>
      <c r="B4524" s="27"/>
      <c r="C4524" s="3"/>
      <c r="D4524" s="4"/>
      <c r="E4524" s="28"/>
      <c r="F4524" s="28"/>
      <c r="G4524" s="28"/>
      <c r="H4524" s="28"/>
      <c r="I4524" s="28"/>
      <c r="J4524" s="28"/>
      <c r="K4524" s="28"/>
      <c r="L4524" s="28"/>
      <c r="M4524" s="28"/>
      <c r="N4524" s="28"/>
      <c r="O4524" s="28"/>
      <c r="T4524" s="28"/>
      <c r="U4524" s="61"/>
      <c r="V4524" s="3"/>
      <c r="W4524" s="3"/>
    </row>
    <row r="4525" spans="1:23" ht="35.1" customHeight="1" x14ac:dyDescent="0.25">
      <c r="A4525" s="27"/>
      <c r="B4525" s="27"/>
      <c r="C4525" s="3"/>
      <c r="D4525" s="4"/>
      <c r="E4525" s="28"/>
      <c r="F4525" s="28"/>
      <c r="G4525" s="28"/>
      <c r="H4525" s="28"/>
      <c r="I4525" s="28"/>
      <c r="J4525" s="28"/>
      <c r="K4525" s="28"/>
      <c r="L4525" s="28"/>
      <c r="M4525" s="28"/>
      <c r="N4525" s="28"/>
      <c r="O4525" s="28"/>
      <c r="T4525" s="28"/>
      <c r="U4525" s="61"/>
      <c r="V4525" s="3"/>
      <c r="W4525" s="3"/>
    </row>
    <row r="4526" spans="1:23" ht="35.1" customHeight="1" x14ac:dyDescent="0.25">
      <c r="A4526" s="27"/>
      <c r="B4526" s="27"/>
      <c r="C4526" s="3"/>
      <c r="D4526" s="4"/>
      <c r="E4526" s="28"/>
      <c r="F4526" s="28"/>
      <c r="G4526" s="28"/>
      <c r="H4526" s="28"/>
      <c r="I4526" s="28"/>
      <c r="J4526" s="28"/>
      <c r="K4526" s="28"/>
      <c r="L4526" s="28"/>
      <c r="M4526" s="28"/>
      <c r="N4526" s="28"/>
      <c r="O4526" s="28"/>
      <c r="T4526" s="28"/>
      <c r="U4526" s="61"/>
      <c r="V4526" s="3"/>
      <c r="W4526" s="3"/>
    </row>
    <row r="4527" spans="1:23" ht="35.1" customHeight="1" x14ac:dyDescent="0.25">
      <c r="A4527" s="27"/>
      <c r="B4527" s="27"/>
      <c r="C4527" s="3"/>
      <c r="D4527" s="4"/>
      <c r="E4527" s="28"/>
      <c r="F4527" s="28"/>
      <c r="G4527" s="28"/>
      <c r="H4527" s="28"/>
      <c r="I4527" s="28"/>
      <c r="J4527" s="28"/>
      <c r="K4527" s="28"/>
      <c r="L4527" s="28"/>
      <c r="M4527" s="28"/>
      <c r="N4527" s="28"/>
      <c r="O4527" s="28"/>
      <c r="T4527" s="28"/>
      <c r="U4527" s="61"/>
      <c r="V4527" s="3"/>
      <c r="W4527" s="3"/>
    </row>
    <row r="4528" spans="1:23" ht="35.1" customHeight="1" x14ac:dyDescent="0.25">
      <c r="A4528" s="27"/>
      <c r="B4528" s="27"/>
      <c r="C4528" s="3"/>
      <c r="D4528" s="4"/>
      <c r="E4528" s="28"/>
      <c r="F4528" s="28"/>
      <c r="G4528" s="28"/>
      <c r="H4528" s="28"/>
      <c r="I4528" s="28"/>
      <c r="J4528" s="28"/>
      <c r="K4528" s="28"/>
      <c r="L4528" s="28"/>
      <c r="M4528" s="28"/>
      <c r="N4528" s="28"/>
      <c r="O4528" s="28"/>
      <c r="T4528" s="28"/>
      <c r="U4528" s="61"/>
      <c r="V4528" s="3"/>
      <c r="W4528" s="3"/>
    </row>
    <row r="4529" spans="1:23" ht="35.1" customHeight="1" x14ac:dyDescent="0.25">
      <c r="A4529" s="27"/>
      <c r="B4529" s="27"/>
      <c r="C4529" s="3"/>
      <c r="D4529" s="4"/>
      <c r="E4529" s="28"/>
      <c r="F4529" s="28"/>
      <c r="G4529" s="28"/>
      <c r="H4529" s="28"/>
      <c r="I4529" s="28"/>
      <c r="J4529" s="28"/>
      <c r="K4529" s="28"/>
      <c r="L4529" s="28"/>
      <c r="M4529" s="28"/>
      <c r="N4529" s="28"/>
      <c r="O4529" s="28"/>
      <c r="T4529" s="28"/>
      <c r="U4529" s="61"/>
      <c r="V4529" s="3"/>
      <c r="W4529" s="3"/>
    </row>
    <row r="4530" spans="1:23" ht="35.1" customHeight="1" x14ac:dyDescent="0.25">
      <c r="A4530" s="27"/>
      <c r="B4530" s="27"/>
      <c r="C4530" s="3"/>
      <c r="D4530" s="4"/>
      <c r="E4530" s="28"/>
      <c r="F4530" s="28"/>
      <c r="G4530" s="28"/>
      <c r="H4530" s="28"/>
      <c r="I4530" s="28"/>
      <c r="J4530" s="28"/>
      <c r="K4530" s="28"/>
      <c r="L4530" s="28"/>
      <c r="M4530" s="28"/>
      <c r="N4530" s="28"/>
      <c r="O4530" s="28"/>
      <c r="T4530" s="28"/>
      <c r="U4530" s="61"/>
      <c r="V4530" s="3"/>
      <c r="W4530" s="3"/>
    </row>
    <row r="4531" spans="1:23" ht="35.1" customHeight="1" x14ac:dyDescent="0.25">
      <c r="A4531" s="27"/>
      <c r="B4531" s="27"/>
      <c r="C4531" s="3"/>
      <c r="D4531" s="4"/>
      <c r="E4531" s="28"/>
      <c r="F4531" s="28"/>
      <c r="G4531" s="28"/>
      <c r="H4531" s="28"/>
      <c r="I4531" s="28"/>
      <c r="J4531" s="28"/>
      <c r="K4531" s="28"/>
      <c r="L4531" s="28"/>
      <c r="M4531" s="28"/>
      <c r="N4531" s="28"/>
      <c r="O4531" s="28"/>
      <c r="T4531" s="28"/>
      <c r="U4531" s="61"/>
      <c r="V4531" s="3"/>
      <c r="W4531" s="3"/>
    </row>
    <row r="4532" spans="1:23" ht="35.1" customHeight="1" x14ac:dyDescent="0.25">
      <c r="A4532" s="27"/>
      <c r="B4532" s="27"/>
      <c r="C4532" s="3"/>
      <c r="D4532" s="4"/>
      <c r="E4532" s="28"/>
      <c r="F4532" s="28"/>
      <c r="G4532" s="28"/>
      <c r="H4532" s="28"/>
      <c r="I4532" s="28"/>
      <c r="J4532" s="28"/>
      <c r="K4532" s="28"/>
      <c r="L4532" s="28"/>
      <c r="M4532" s="28"/>
      <c r="N4532" s="28"/>
      <c r="O4532" s="28"/>
      <c r="T4532" s="28"/>
      <c r="U4532" s="61"/>
      <c r="V4532" s="3"/>
      <c r="W4532" s="3"/>
    </row>
    <row r="4533" spans="1:23" ht="35.1" customHeight="1" x14ac:dyDescent="0.25">
      <c r="A4533" s="27"/>
      <c r="B4533" s="27"/>
      <c r="C4533" s="3"/>
      <c r="D4533" s="4"/>
      <c r="E4533" s="28"/>
      <c r="F4533" s="28"/>
      <c r="G4533" s="28"/>
      <c r="H4533" s="28"/>
      <c r="I4533" s="28"/>
      <c r="J4533" s="28"/>
      <c r="K4533" s="28"/>
      <c r="L4533" s="28"/>
      <c r="M4533" s="28"/>
      <c r="N4533" s="28"/>
      <c r="O4533" s="28"/>
      <c r="T4533" s="28"/>
      <c r="U4533" s="61"/>
      <c r="V4533" s="3"/>
      <c r="W4533" s="3"/>
    </row>
    <row r="4534" spans="1:23" ht="35.1" customHeight="1" x14ac:dyDescent="0.25">
      <c r="A4534" s="27"/>
      <c r="B4534" s="27"/>
      <c r="C4534" s="3"/>
      <c r="D4534" s="4"/>
      <c r="E4534" s="28"/>
      <c r="F4534" s="28"/>
      <c r="G4534" s="28"/>
      <c r="H4534" s="28"/>
      <c r="I4534" s="28"/>
      <c r="J4534" s="28"/>
      <c r="K4534" s="28"/>
      <c r="L4534" s="28"/>
      <c r="M4534" s="28"/>
      <c r="N4534" s="28"/>
      <c r="O4534" s="28"/>
      <c r="T4534" s="28"/>
      <c r="U4534" s="61"/>
      <c r="V4534" s="3"/>
      <c r="W4534" s="3"/>
    </row>
    <row r="4535" spans="1:23" ht="35.1" customHeight="1" x14ac:dyDescent="0.25">
      <c r="A4535" s="27"/>
      <c r="B4535" s="27"/>
      <c r="C4535" s="3"/>
      <c r="D4535" s="4"/>
      <c r="E4535" s="28"/>
      <c r="F4535" s="28"/>
      <c r="G4535" s="28"/>
      <c r="H4535" s="28"/>
      <c r="I4535" s="28"/>
      <c r="J4535" s="28"/>
      <c r="K4535" s="28"/>
      <c r="L4535" s="28"/>
      <c r="M4535" s="28"/>
      <c r="N4535" s="28"/>
      <c r="O4535" s="28"/>
      <c r="T4535" s="28"/>
      <c r="U4535" s="61"/>
      <c r="V4535" s="3"/>
      <c r="W4535" s="3"/>
    </row>
    <row r="4536" spans="1:23" ht="35.1" customHeight="1" x14ac:dyDescent="0.25">
      <c r="A4536" s="27"/>
      <c r="B4536" s="27"/>
      <c r="C4536" s="3"/>
      <c r="D4536" s="4"/>
      <c r="E4536" s="28"/>
      <c r="F4536" s="28"/>
      <c r="G4536" s="28"/>
      <c r="H4536" s="28"/>
      <c r="I4536" s="28"/>
      <c r="J4536" s="28"/>
      <c r="K4536" s="28"/>
      <c r="L4536" s="28"/>
      <c r="M4536" s="28"/>
      <c r="N4536" s="28"/>
      <c r="O4536" s="28"/>
      <c r="T4536" s="28"/>
      <c r="U4536" s="61"/>
      <c r="V4536" s="3"/>
      <c r="W4536" s="3"/>
    </row>
    <row r="4537" spans="1:23" ht="35.1" customHeight="1" x14ac:dyDescent="0.25">
      <c r="A4537" s="27"/>
      <c r="B4537" s="27"/>
      <c r="C4537" s="3"/>
      <c r="D4537" s="4"/>
      <c r="E4537" s="28"/>
      <c r="F4537" s="28"/>
      <c r="G4537" s="28"/>
      <c r="H4537" s="28"/>
      <c r="I4537" s="28"/>
      <c r="J4537" s="28"/>
      <c r="K4537" s="28"/>
      <c r="L4537" s="28"/>
      <c r="M4537" s="28"/>
      <c r="N4537" s="28"/>
      <c r="O4537" s="28"/>
      <c r="T4537" s="28"/>
      <c r="U4537" s="61"/>
      <c r="V4537" s="3"/>
      <c r="W4537" s="3"/>
    </row>
    <row r="4538" spans="1:23" ht="35.1" customHeight="1" x14ac:dyDescent="0.25">
      <c r="A4538" s="27"/>
      <c r="B4538" s="27"/>
      <c r="C4538" s="3"/>
      <c r="D4538" s="4"/>
      <c r="E4538" s="28"/>
      <c r="F4538" s="28"/>
      <c r="G4538" s="28"/>
      <c r="H4538" s="28"/>
      <c r="I4538" s="28"/>
      <c r="J4538" s="28"/>
      <c r="K4538" s="28"/>
      <c r="L4538" s="28"/>
      <c r="M4538" s="28"/>
      <c r="N4538" s="28"/>
      <c r="O4538" s="28"/>
      <c r="T4538" s="28"/>
      <c r="U4538" s="61"/>
      <c r="V4538" s="3"/>
      <c r="W4538" s="3"/>
    </row>
    <row r="4539" spans="1:23" ht="35.1" customHeight="1" x14ac:dyDescent="0.25">
      <c r="A4539" s="27"/>
      <c r="B4539" s="27"/>
      <c r="C4539" s="3"/>
      <c r="D4539" s="4"/>
      <c r="E4539" s="28"/>
      <c r="F4539" s="28"/>
      <c r="G4539" s="28"/>
      <c r="H4539" s="28"/>
      <c r="I4539" s="28"/>
      <c r="J4539" s="28"/>
      <c r="K4539" s="28"/>
      <c r="L4539" s="28"/>
      <c r="M4539" s="28"/>
      <c r="N4539" s="28"/>
      <c r="O4539" s="28"/>
      <c r="T4539" s="28"/>
      <c r="U4539" s="61"/>
      <c r="V4539" s="3"/>
      <c r="W4539" s="3"/>
    </row>
    <row r="4540" spans="1:23" ht="35.1" customHeight="1" x14ac:dyDescent="0.25">
      <c r="A4540" s="27"/>
      <c r="B4540" s="27"/>
      <c r="C4540" s="3"/>
      <c r="D4540" s="4"/>
      <c r="E4540" s="28"/>
      <c r="F4540" s="28"/>
      <c r="G4540" s="28"/>
      <c r="H4540" s="28"/>
      <c r="I4540" s="28"/>
      <c r="J4540" s="28"/>
      <c r="K4540" s="28"/>
      <c r="L4540" s="28"/>
      <c r="M4540" s="28"/>
      <c r="N4540" s="28"/>
      <c r="O4540" s="28"/>
      <c r="T4540" s="28"/>
      <c r="U4540" s="61"/>
      <c r="V4540" s="3"/>
      <c r="W4540" s="3"/>
    </row>
    <row r="4541" spans="1:23" ht="35.1" customHeight="1" x14ac:dyDescent="0.25">
      <c r="A4541" s="27"/>
      <c r="B4541" s="27"/>
      <c r="C4541" s="3"/>
      <c r="D4541" s="4"/>
      <c r="E4541" s="28"/>
      <c r="F4541" s="28"/>
      <c r="G4541" s="28"/>
      <c r="H4541" s="28"/>
      <c r="I4541" s="28"/>
      <c r="J4541" s="28"/>
      <c r="K4541" s="28"/>
      <c r="L4541" s="28"/>
      <c r="M4541" s="28"/>
      <c r="N4541" s="28"/>
      <c r="O4541" s="28"/>
      <c r="T4541" s="28"/>
      <c r="U4541" s="61"/>
      <c r="V4541" s="3"/>
      <c r="W4541" s="3"/>
    </row>
    <row r="4542" spans="1:23" ht="35.1" customHeight="1" x14ac:dyDescent="0.25">
      <c r="A4542" s="27"/>
      <c r="B4542" s="27"/>
      <c r="C4542" s="3"/>
      <c r="D4542" s="4"/>
      <c r="E4542" s="28"/>
      <c r="F4542" s="28"/>
      <c r="G4542" s="28"/>
      <c r="H4542" s="28"/>
      <c r="I4542" s="28"/>
      <c r="J4542" s="28"/>
      <c r="K4542" s="28"/>
      <c r="L4542" s="28"/>
      <c r="M4542" s="28"/>
      <c r="N4542" s="28"/>
      <c r="O4542" s="28"/>
      <c r="T4542" s="28"/>
      <c r="U4542" s="61"/>
      <c r="V4542" s="3"/>
      <c r="W4542" s="3"/>
    </row>
    <row r="4543" spans="1:23" ht="35.1" customHeight="1" x14ac:dyDescent="0.25">
      <c r="A4543" s="27"/>
      <c r="B4543" s="27"/>
      <c r="C4543" s="3"/>
      <c r="D4543" s="4"/>
      <c r="E4543" s="28"/>
      <c r="F4543" s="28"/>
      <c r="G4543" s="28"/>
      <c r="H4543" s="28"/>
      <c r="I4543" s="28"/>
      <c r="J4543" s="28"/>
      <c r="K4543" s="28"/>
      <c r="L4543" s="28"/>
      <c r="M4543" s="28"/>
      <c r="N4543" s="28"/>
      <c r="O4543" s="28"/>
      <c r="T4543" s="28"/>
      <c r="U4543" s="61"/>
      <c r="V4543" s="3"/>
      <c r="W4543" s="3"/>
    </row>
    <row r="4544" spans="1:23" ht="35.1" customHeight="1" x14ac:dyDescent="0.25">
      <c r="A4544" s="27"/>
      <c r="B4544" s="27"/>
      <c r="C4544" s="3"/>
      <c r="D4544" s="4"/>
      <c r="E4544" s="28"/>
      <c r="F4544" s="28"/>
      <c r="G4544" s="28"/>
      <c r="H4544" s="28"/>
      <c r="I4544" s="28"/>
      <c r="J4544" s="28"/>
      <c r="K4544" s="28"/>
      <c r="L4544" s="28"/>
      <c r="M4544" s="28"/>
      <c r="N4544" s="28"/>
      <c r="O4544" s="28"/>
      <c r="T4544" s="28"/>
      <c r="U4544" s="61"/>
      <c r="V4544" s="3"/>
      <c r="W4544" s="3"/>
    </row>
    <row r="4545" spans="1:23" ht="35.1" customHeight="1" x14ac:dyDescent="0.25">
      <c r="A4545" s="27"/>
      <c r="B4545" s="27"/>
      <c r="C4545" s="3"/>
      <c r="D4545" s="4"/>
      <c r="E4545" s="28"/>
      <c r="F4545" s="28"/>
      <c r="G4545" s="28"/>
      <c r="H4545" s="28"/>
      <c r="I4545" s="28"/>
      <c r="J4545" s="28"/>
      <c r="K4545" s="28"/>
      <c r="L4545" s="28"/>
      <c r="M4545" s="28"/>
      <c r="N4545" s="28"/>
      <c r="O4545" s="28"/>
      <c r="T4545" s="28"/>
      <c r="U4545" s="61"/>
      <c r="V4545" s="3"/>
      <c r="W4545" s="3"/>
    </row>
    <row r="4546" spans="1:23" ht="35.1" customHeight="1" x14ac:dyDescent="0.25">
      <c r="A4546" s="27"/>
      <c r="B4546" s="27"/>
      <c r="C4546" s="3"/>
      <c r="D4546" s="4"/>
      <c r="E4546" s="28"/>
      <c r="F4546" s="28"/>
      <c r="G4546" s="28"/>
      <c r="H4546" s="28"/>
      <c r="I4546" s="28"/>
      <c r="J4546" s="28"/>
      <c r="K4546" s="28"/>
      <c r="L4546" s="28"/>
      <c r="M4546" s="28"/>
      <c r="N4546" s="28"/>
      <c r="O4546" s="28"/>
      <c r="T4546" s="28"/>
      <c r="U4546" s="61"/>
      <c r="V4546" s="3"/>
      <c r="W4546" s="3"/>
    </row>
    <row r="4547" spans="1:23" ht="35.1" customHeight="1" x14ac:dyDescent="0.25">
      <c r="A4547" s="27"/>
      <c r="B4547" s="27"/>
      <c r="C4547" s="3"/>
      <c r="D4547" s="4"/>
      <c r="E4547" s="28"/>
      <c r="F4547" s="28"/>
      <c r="G4547" s="28"/>
      <c r="H4547" s="28"/>
      <c r="I4547" s="28"/>
      <c r="J4547" s="28"/>
      <c r="K4547" s="28"/>
      <c r="L4547" s="28"/>
      <c r="M4547" s="28"/>
      <c r="N4547" s="28"/>
      <c r="O4547" s="28"/>
      <c r="T4547" s="28"/>
      <c r="U4547" s="61"/>
      <c r="V4547" s="3"/>
      <c r="W4547" s="3"/>
    </row>
    <row r="4548" spans="1:23" ht="35.1" customHeight="1" x14ac:dyDescent="0.25">
      <c r="A4548" s="27"/>
      <c r="B4548" s="27"/>
      <c r="C4548" s="3"/>
      <c r="D4548" s="4"/>
      <c r="E4548" s="28"/>
      <c r="F4548" s="28"/>
      <c r="G4548" s="28"/>
      <c r="H4548" s="28"/>
      <c r="I4548" s="28"/>
      <c r="J4548" s="28"/>
      <c r="K4548" s="28"/>
      <c r="L4548" s="28"/>
      <c r="M4548" s="28"/>
      <c r="N4548" s="28"/>
      <c r="O4548" s="28"/>
      <c r="T4548" s="28"/>
      <c r="U4548" s="61"/>
      <c r="V4548" s="3"/>
      <c r="W4548" s="3"/>
    </row>
    <row r="4549" spans="1:23" ht="35.1" customHeight="1" x14ac:dyDescent="0.25">
      <c r="A4549" s="27"/>
      <c r="B4549" s="27"/>
      <c r="C4549" s="3"/>
      <c r="D4549" s="4"/>
      <c r="E4549" s="28"/>
      <c r="F4549" s="28"/>
      <c r="G4549" s="28"/>
      <c r="H4549" s="28"/>
      <c r="I4549" s="28"/>
      <c r="J4549" s="28"/>
      <c r="K4549" s="28"/>
      <c r="L4549" s="28"/>
      <c r="M4549" s="28"/>
      <c r="N4549" s="28"/>
      <c r="O4549" s="28"/>
      <c r="T4549" s="28"/>
      <c r="U4549" s="61"/>
      <c r="V4549" s="3"/>
      <c r="W4549" s="3"/>
    </row>
    <row r="4550" spans="1:23" ht="35.1" customHeight="1" x14ac:dyDescent="0.25">
      <c r="A4550" s="27"/>
      <c r="B4550" s="27"/>
      <c r="C4550" s="3"/>
      <c r="D4550" s="4"/>
      <c r="E4550" s="28"/>
      <c r="F4550" s="28"/>
      <c r="G4550" s="28"/>
      <c r="H4550" s="28"/>
      <c r="I4550" s="28"/>
      <c r="J4550" s="28"/>
      <c r="K4550" s="28"/>
      <c r="L4550" s="28"/>
      <c r="M4550" s="28"/>
      <c r="N4550" s="28"/>
      <c r="O4550" s="28"/>
      <c r="T4550" s="28"/>
      <c r="U4550" s="61"/>
      <c r="V4550" s="3"/>
      <c r="W4550" s="3"/>
    </row>
    <row r="4551" spans="1:23" ht="35.1" customHeight="1" x14ac:dyDescent="0.25">
      <c r="A4551" s="27"/>
      <c r="B4551" s="27"/>
      <c r="C4551" s="3"/>
      <c r="D4551" s="4"/>
      <c r="E4551" s="28"/>
      <c r="F4551" s="28"/>
      <c r="G4551" s="28"/>
      <c r="H4551" s="28"/>
      <c r="I4551" s="28"/>
      <c r="J4551" s="28"/>
      <c r="K4551" s="28"/>
      <c r="L4551" s="28"/>
      <c r="M4551" s="28"/>
      <c r="N4551" s="28"/>
      <c r="O4551" s="28"/>
      <c r="T4551" s="28"/>
      <c r="U4551" s="61"/>
      <c r="V4551" s="3"/>
      <c r="W4551" s="3"/>
    </row>
    <row r="4552" spans="1:23" ht="35.1" customHeight="1" x14ac:dyDescent="0.25">
      <c r="A4552" s="27"/>
      <c r="B4552" s="27"/>
      <c r="C4552" s="3"/>
      <c r="D4552" s="4"/>
      <c r="E4552" s="28"/>
      <c r="F4552" s="28"/>
      <c r="G4552" s="28"/>
      <c r="H4552" s="28"/>
      <c r="I4552" s="28"/>
      <c r="J4552" s="28"/>
      <c r="K4552" s="28"/>
      <c r="L4552" s="28"/>
      <c r="M4552" s="28"/>
      <c r="N4552" s="28"/>
      <c r="O4552" s="28"/>
      <c r="T4552" s="28"/>
      <c r="U4552" s="61"/>
      <c r="V4552" s="3"/>
      <c r="W4552" s="3"/>
    </row>
    <row r="4553" spans="1:23" ht="35.1" customHeight="1" x14ac:dyDescent="0.25">
      <c r="A4553" s="27"/>
      <c r="B4553" s="27"/>
      <c r="C4553" s="3"/>
      <c r="D4553" s="4"/>
      <c r="E4553" s="28"/>
      <c r="F4553" s="28"/>
      <c r="G4553" s="28"/>
      <c r="H4553" s="28"/>
      <c r="I4553" s="28"/>
      <c r="J4553" s="28"/>
      <c r="K4553" s="28"/>
      <c r="L4553" s="28"/>
      <c r="M4553" s="28"/>
      <c r="N4553" s="28"/>
      <c r="O4553" s="28"/>
      <c r="T4553" s="28"/>
      <c r="U4553" s="61"/>
      <c r="V4553" s="3"/>
      <c r="W4553" s="3"/>
    </row>
    <row r="4554" spans="1:23" ht="35.1" customHeight="1" x14ac:dyDescent="0.25">
      <c r="A4554" s="27"/>
      <c r="B4554" s="27"/>
      <c r="C4554" s="3"/>
      <c r="D4554" s="4"/>
      <c r="E4554" s="28"/>
      <c r="F4554" s="28"/>
      <c r="G4554" s="28"/>
      <c r="H4554" s="28"/>
      <c r="I4554" s="28"/>
      <c r="J4554" s="28"/>
      <c r="K4554" s="28"/>
      <c r="L4554" s="28"/>
      <c r="M4554" s="28"/>
      <c r="N4554" s="28"/>
      <c r="O4554" s="28"/>
      <c r="T4554" s="28"/>
      <c r="U4554" s="61"/>
      <c r="V4554" s="3"/>
      <c r="W4554" s="3"/>
    </row>
    <row r="4555" spans="1:23" ht="35.1" customHeight="1" x14ac:dyDescent="0.25">
      <c r="A4555" s="27"/>
      <c r="B4555" s="27"/>
      <c r="C4555" s="3"/>
      <c r="D4555" s="4"/>
      <c r="E4555" s="28"/>
      <c r="F4555" s="28"/>
      <c r="G4555" s="28"/>
      <c r="H4555" s="28"/>
      <c r="I4555" s="28"/>
      <c r="J4555" s="28"/>
      <c r="K4555" s="28"/>
      <c r="L4555" s="28"/>
      <c r="M4555" s="28"/>
      <c r="N4555" s="28"/>
      <c r="O4555" s="28"/>
      <c r="T4555" s="28"/>
      <c r="U4555" s="61"/>
      <c r="V4555" s="3"/>
      <c r="W4555" s="3"/>
    </row>
    <row r="4556" spans="1:23" ht="35.1" customHeight="1" x14ac:dyDescent="0.25">
      <c r="A4556" s="27"/>
      <c r="B4556" s="27"/>
      <c r="C4556" s="3"/>
      <c r="D4556" s="4"/>
      <c r="E4556" s="28"/>
      <c r="F4556" s="28"/>
      <c r="G4556" s="28"/>
      <c r="H4556" s="28"/>
      <c r="I4556" s="28"/>
      <c r="J4556" s="28"/>
      <c r="K4556" s="28"/>
      <c r="L4556" s="28"/>
      <c r="M4556" s="28"/>
      <c r="N4556" s="28"/>
      <c r="O4556" s="28"/>
      <c r="T4556" s="28"/>
      <c r="U4556" s="61"/>
      <c r="V4556" s="3"/>
      <c r="W4556" s="3"/>
    </row>
    <row r="4557" spans="1:23" ht="35.1" customHeight="1" x14ac:dyDescent="0.25">
      <c r="A4557" s="27"/>
      <c r="B4557" s="27"/>
      <c r="C4557" s="3"/>
      <c r="D4557" s="4"/>
      <c r="E4557" s="28"/>
      <c r="F4557" s="28"/>
      <c r="G4557" s="28"/>
      <c r="H4557" s="28"/>
      <c r="I4557" s="28"/>
      <c r="J4557" s="28"/>
      <c r="K4557" s="28"/>
      <c r="L4557" s="28"/>
      <c r="M4557" s="28"/>
      <c r="N4557" s="28"/>
      <c r="O4557" s="28"/>
      <c r="T4557" s="28"/>
      <c r="U4557" s="61"/>
      <c r="V4557" s="3"/>
      <c r="W4557" s="3"/>
    </row>
    <row r="4558" spans="1:23" ht="35.1" customHeight="1" x14ac:dyDescent="0.25">
      <c r="A4558" s="27"/>
      <c r="B4558" s="27"/>
      <c r="C4558" s="3"/>
      <c r="D4558" s="4"/>
      <c r="E4558" s="28"/>
      <c r="F4558" s="28"/>
      <c r="G4558" s="28"/>
      <c r="H4558" s="28"/>
      <c r="I4558" s="28"/>
      <c r="J4558" s="28"/>
      <c r="K4558" s="28"/>
      <c r="L4558" s="28"/>
      <c r="M4558" s="28"/>
      <c r="N4558" s="28"/>
      <c r="O4558" s="28"/>
      <c r="T4558" s="28"/>
      <c r="U4558" s="61"/>
      <c r="V4558" s="3"/>
      <c r="W4558" s="3"/>
    </row>
    <row r="4559" spans="1:23" ht="35.1" customHeight="1" x14ac:dyDescent="0.25">
      <c r="A4559" s="27"/>
      <c r="B4559" s="27"/>
      <c r="C4559" s="3"/>
      <c r="D4559" s="4"/>
      <c r="E4559" s="28"/>
      <c r="F4559" s="28"/>
      <c r="G4559" s="28"/>
      <c r="H4559" s="28"/>
      <c r="I4559" s="28"/>
      <c r="J4559" s="28"/>
      <c r="K4559" s="28"/>
      <c r="L4559" s="28"/>
      <c r="M4559" s="28"/>
      <c r="N4559" s="28"/>
      <c r="O4559" s="28"/>
      <c r="T4559" s="28"/>
      <c r="U4559" s="61"/>
      <c r="V4559" s="3"/>
      <c r="W4559" s="3"/>
    </row>
    <row r="4560" spans="1:23" ht="35.1" customHeight="1" x14ac:dyDescent="0.25">
      <c r="A4560" s="27"/>
      <c r="B4560" s="27"/>
      <c r="C4560" s="3"/>
      <c r="D4560" s="4"/>
      <c r="E4560" s="28"/>
      <c r="F4560" s="28"/>
      <c r="G4560" s="28"/>
      <c r="H4560" s="28"/>
      <c r="I4560" s="28"/>
      <c r="J4560" s="28"/>
      <c r="K4560" s="28"/>
      <c r="L4560" s="28"/>
      <c r="M4560" s="28"/>
      <c r="N4560" s="28"/>
      <c r="O4560" s="28"/>
      <c r="T4560" s="28"/>
      <c r="U4560" s="61"/>
      <c r="V4560" s="3"/>
      <c r="W4560" s="3"/>
    </row>
    <row r="4561" spans="1:23" ht="35.1" customHeight="1" x14ac:dyDescent="0.25">
      <c r="A4561" s="27"/>
      <c r="B4561" s="27"/>
      <c r="C4561" s="3"/>
      <c r="D4561" s="4"/>
      <c r="E4561" s="28"/>
      <c r="F4561" s="28"/>
      <c r="G4561" s="28"/>
      <c r="H4561" s="28"/>
      <c r="I4561" s="28"/>
      <c r="J4561" s="28"/>
      <c r="K4561" s="28"/>
      <c r="L4561" s="28"/>
      <c r="M4561" s="28"/>
      <c r="N4561" s="28"/>
      <c r="O4561" s="28"/>
      <c r="T4561" s="28"/>
      <c r="U4561" s="61"/>
      <c r="V4561" s="3"/>
      <c r="W4561" s="3"/>
    </row>
    <row r="4562" spans="1:23" ht="35.1" customHeight="1" x14ac:dyDescent="0.25">
      <c r="A4562" s="27"/>
      <c r="B4562" s="27"/>
      <c r="C4562" s="3"/>
      <c r="D4562" s="4"/>
      <c r="E4562" s="28"/>
      <c r="F4562" s="28"/>
      <c r="G4562" s="28"/>
      <c r="H4562" s="28"/>
      <c r="I4562" s="28"/>
      <c r="J4562" s="28"/>
      <c r="K4562" s="28"/>
      <c r="L4562" s="28"/>
      <c r="M4562" s="28"/>
      <c r="N4562" s="28"/>
      <c r="O4562" s="28"/>
      <c r="T4562" s="28"/>
      <c r="U4562" s="61"/>
      <c r="V4562" s="3"/>
      <c r="W4562" s="3"/>
    </row>
    <row r="4563" spans="1:23" ht="35.1" customHeight="1" x14ac:dyDescent="0.25">
      <c r="A4563" s="27"/>
      <c r="B4563" s="27"/>
      <c r="C4563" s="3"/>
      <c r="D4563" s="4"/>
      <c r="E4563" s="28"/>
      <c r="F4563" s="28"/>
      <c r="G4563" s="28"/>
      <c r="H4563" s="28"/>
      <c r="I4563" s="28"/>
      <c r="J4563" s="28"/>
      <c r="K4563" s="28"/>
      <c r="L4563" s="28"/>
      <c r="M4563" s="28"/>
      <c r="N4563" s="28"/>
      <c r="O4563" s="28"/>
      <c r="T4563" s="28"/>
      <c r="U4563" s="61"/>
      <c r="V4563" s="3"/>
      <c r="W4563" s="3"/>
    </row>
    <row r="4564" spans="1:23" ht="35.1" customHeight="1" x14ac:dyDescent="0.25">
      <c r="A4564" s="27"/>
      <c r="B4564" s="27"/>
      <c r="C4564" s="3"/>
      <c r="D4564" s="4"/>
      <c r="E4564" s="28"/>
      <c r="F4564" s="28"/>
      <c r="G4564" s="28"/>
      <c r="H4564" s="28"/>
      <c r="I4564" s="28"/>
      <c r="J4564" s="28"/>
      <c r="K4564" s="28"/>
      <c r="L4564" s="28"/>
      <c r="M4564" s="28"/>
      <c r="N4564" s="28"/>
      <c r="O4564" s="28"/>
      <c r="T4564" s="28"/>
      <c r="U4564" s="61"/>
      <c r="V4564" s="3"/>
      <c r="W4564" s="3"/>
    </row>
    <row r="4565" spans="1:23" ht="35.1" customHeight="1" x14ac:dyDescent="0.25">
      <c r="A4565" s="27"/>
      <c r="B4565" s="27"/>
      <c r="C4565" s="3"/>
      <c r="D4565" s="4"/>
      <c r="E4565" s="28"/>
      <c r="F4565" s="28"/>
      <c r="G4565" s="28"/>
      <c r="H4565" s="28"/>
      <c r="I4565" s="28"/>
      <c r="J4565" s="28"/>
      <c r="K4565" s="28"/>
      <c r="L4565" s="28"/>
      <c r="M4565" s="28"/>
      <c r="N4565" s="28"/>
      <c r="O4565" s="28"/>
      <c r="T4565" s="28"/>
      <c r="U4565" s="61"/>
      <c r="V4565" s="3"/>
      <c r="W4565" s="3"/>
    </row>
    <row r="4566" spans="1:23" ht="35.1" customHeight="1" x14ac:dyDescent="0.25">
      <c r="A4566" s="27"/>
      <c r="B4566" s="27"/>
      <c r="C4566" s="3"/>
      <c r="D4566" s="4"/>
      <c r="E4566" s="28"/>
      <c r="F4566" s="28"/>
      <c r="G4566" s="28"/>
      <c r="H4566" s="28"/>
      <c r="I4566" s="28"/>
      <c r="J4566" s="28"/>
      <c r="K4566" s="28"/>
      <c r="L4566" s="28"/>
      <c r="M4566" s="28"/>
      <c r="N4566" s="28"/>
      <c r="O4566" s="28"/>
      <c r="T4566" s="28"/>
      <c r="U4566" s="61"/>
      <c r="V4566" s="3"/>
      <c r="W4566" s="3"/>
    </row>
    <row r="4567" spans="1:23" ht="35.1" customHeight="1" x14ac:dyDescent="0.25">
      <c r="A4567" s="27"/>
      <c r="B4567" s="27"/>
      <c r="C4567" s="3"/>
      <c r="D4567" s="4"/>
      <c r="E4567" s="28"/>
      <c r="F4567" s="28"/>
      <c r="G4567" s="28"/>
      <c r="H4567" s="28"/>
      <c r="I4567" s="28"/>
      <c r="J4567" s="28"/>
      <c r="K4567" s="28"/>
      <c r="L4567" s="28"/>
      <c r="M4567" s="28"/>
      <c r="N4567" s="28"/>
      <c r="O4567" s="28"/>
      <c r="T4567" s="28"/>
      <c r="U4567" s="61"/>
      <c r="V4567" s="3"/>
      <c r="W4567" s="3"/>
    </row>
    <row r="4568" spans="1:23" ht="35.1" customHeight="1" x14ac:dyDescent="0.25">
      <c r="A4568" s="27"/>
      <c r="B4568" s="27"/>
      <c r="C4568" s="3"/>
      <c r="D4568" s="4"/>
      <c r="E4568" s="28"/>
      <c r="F4568" s="28"/>
      <c r="G4568" s="28"/>
      <c r="H4568" s="28"/>
      <c r="I4568" s="28"/>
      <c r="J4568" s="28"/>
      <c r="K4568" s="28"/>
      <c r="L4568" s="28"/>
      <c r="M4568" s="28"/>
      <c r="N4568" s="28"/>
      <c r="O4568" s="28"/>
      <c r="T4568" s="28"/>
      <c r="U4568" s="61"/>
      <c r="V4568" s="3"/>
      <c r="W4568" s="3"/>
    </row>
    <row r="4569" spans="1:23" ht="35.1" customHeight="1" x14ac:dyDescent="0.25">
      <c r="A4569" s="27"/>
      <c r="B4569" s="27"/>
      <c r="C4569" s="3"/>
      <c r="D4569" s="4"/>
      <c r="E4569" s="28"/>
      <c r="F4569" s="28"/>
      <c r="G4569" s="28"/>
      <c r="H4569" s="28"/>
      <c r="I4569" s="28"/>
      <c r="J4569" s="28"/>
      <c r="K4569" s="28"/>
      <c r="L4569" s="28"/>
      <c r="M4569" s="28"/>
      <c r="N4569" s="28"/>
      <c r="O4569" s="28"/>
      <c r="T4569" s="28"/>
      <c r="U4569" s="61"/>
      <c r="V4569" s="3"/>
      <c r="W4569" s="3"/>
    </row>
    <row r="4570" spans="1:23" ht="35.1" customHeight="1" x14ac:dyDescent="0.25">
      <c r="A4570" s="27"/>
      <c r="B4570" s="27"/>
      <c r="C4570" s="3"/>
      <c r="D4570" s="4"/>
      <c r="E4570" s="28"/>
      <c r="F4570" s="28"/>
      <c r="G4570" s="28"/>
      <c r="H4570" s="28"/>
      <c r="I4570" s="28"/>
      <c r="J4570" s="28"/>
      <c r="K4570" s="28"/>
      <c r="L4570" s="28"/>
      <c r="M4570" s="28"/>
      <c r="N4570" s="28"/>
      <c r="O4570" s="28"/>
      <c r="T4570" s="28"/>
      <c r="U4570" s="61"/>
      <c r="V4570" s="3"/>
      <c r="W4570" s="3"/>
    </row>
    <row r="4571" spans="1:23" ht="35.1" customHeight="1" x14ac:dyDescent="0.25">
      <c r="A4571" s="27"/>
      <c r="B4571" s="27"/>
      <c r="C4571" s="3"/>
      <c r="D4571" s="4"/>
      <c r="E4571" s="28"/>
      <c r="F4571" s="28"/>
      <c r="G4571" s="28"/>
      <c r="H4571" s="28"/>
      <c r="I4571" s="28"/>
      <c r="J4571" s="28"/>
      <c r="K4571" s="28"/>
      <c r="L4571" s="28"/>
      <c r="M4571" s="28"/>
      <c r="N4571" s="28"/>
      <c r="O4571" s="28"/>
      <c r="T4571" s="28"/>
      <c r="U4571" s="61"/>
      <c r="V4571" s="3"/>
      <c r="W4571" s="3"/>
    </row>
    <row r="4572" spans="1:23" ht="35.1" customHeight="1" x14ac:dyDescent="0.25">
      <c r="A4572" s="27"/>
      <c r="B4572" s="27"/>
      <c r="C4572" s="3"/>
      <c r="D4572" s="4"/>
      <c r="E4572" s="28"/>
      <c r="F4572" s="28"/>
      <c r="G4572" s="28"/>
      <c r="H4572" s="28"/>
      <c r="I4572" s="28"/>
      <c r="J4572" s="28"/>
      <c r="K4572" s="28"/>
      <c r="L4572" s="28"/>
      <c r="M4572" s="28"/>
      <c r="N4572" s="28"/>
      <c r="O4572" s="28"/>
      <c r="T4572" s="28"/>
      <c r="U4572" s="61"/>
      <c r="V4572" s="3"/>
      <c r="W4572" s="3"/>
    </row>
    <row r="4573" spans="1:23" ht="35.1" customHeight="1" x14ac:dyDescent="0.25">
      <c r="A4573" s="27"/>
      <c r="B4573" s="27"/>
      <c r="C4573" s="3"/>
      <c r="D4573" s="4"/>
      <c r="E4573" s="28"/>
      <c r="F4573" s="28"/>
      <c r="G4573" s="28"/>
      <c r="H4573" s="28"/>
      <c r="I4573" s="28"/>
      <c r="J4573" s="28"/>
      <c r="K4573" s="28"/>
      <c r="L4573" s="28"/>
      <c r="M4573" s="28"/>
      <c r="N4573" s="28"/>
      <c r="O4573" s="28"/>
      <c r="T4573" s="28"/>
      <c r="U4573" s="61"/>
      <c r="V4573" s="3"/>
      <c r="W4573" s="3"/>
    </row>
    <row r="4574" spans="1:23" ht="35.1" customHeight="1" x14ac:dyDescent="0.25">
      <c r="A4574" s="27"/>
      <c r="B4574" s="27"/>
      <c r="C4574" s="3"/>
      <c r="D4574" s="4"/>
      <c r="E4574" s="28"/>
      <c r="F4574" s="28"/>
      <c r="G4574" s="28"/>
      <c r="H4574" s="28"/>
      <c r="I4574" s="28"/>
      <c r="J4574" s="28"/>
      <c r="K4574" s="28"/>
      <c r="L4574" s="28"/>
      <c r="M4574" s="28"/>
      <c r="N4574" s="28"/>
      <c r="O4574" s="28"/>
      <c r="T4574" s="28"/>
      <c r="U4574" s="61"/>
      <c r="V4574" s="3"/>
      <c r="W4574" s="3"/>
    </row>
    <row r="4575" spans="1:23" ht="35.1" customHeight="1" x14ac:dyDescent="0.25">
      <c r="A4575" s="27"/>
      <c r="B4575" s="27"/>
      <c r="C4575" s="3"/>
      <c r="D4575" s="4"/>
      <c r="E4575" s="28"/>
      <c r="F4575" s="28"/>
      <c r="G4575" s="28"/>
      <c r="H4575" s="28"/>
      <c r="I4575" s="28"/>
      <c r="J4575" s="28"/>
      <c r="K4575" s="28"/>
      <c r="L4575" s="28"/>
      <c r="M4575" s="28"/>
      <c r="N4575" s="28"/>
      <c r="O4575" s="28"/>
      <c r="T4575" s="28"/>
      <c r="U4575" s="61"/>
      <c r="V4575" s="3"/>
      <c r="W4575" s="3"/>
    </row>
    <row r="4576" spans="1:23" ht="35.1" customHeight="1" x14ac:dyDescent="0.25">
      <c r="A4576" s="27"/>
      <c r="B4576" s="27"/>
      <c r="C4576" s="3"/>
      <c r="D4576" s="4"/>
      <c r="E4576" s="28"/>
      <c r="F4576" s="28"/>
      <c r="G4576" s="28"/>
      <c r="H4576" s="28"/>
      <c r="I4576" s="28"/>
      <c r="J4576" s="28"/>
      <c r="K4576" s="28"/>
      <c r="L4576" s="28"/>
      <c r="M4576" s="28"/>
      <c r="N4576" s="28"/>
      <c r="O4576" s="28"/>
      <c r="T4576" s="28"/>
      <c r="U4576" s="61"/>
      <c r="V4576" s="3"/>
      <c r="W4576" s="3"/>
    </row>
    <row r="4577" spans="1:23" ht="35.1" customHeight="1" x14ac:dyDescent="0.25">
      <c r="A4577" s="27"/>
      <c r="B4577" s="27"/>
      <c r="C4577" s="3"/>
      <c r="D4577" s="4"/>
      <c r="E4577" s="28"/>
      <c r="F4577" s="28"/>
      <c r="G4577" s="28"/>
      <c r="H4577" s="28"/>
      <c r="I4577" s="28"/>
      <c r="J4577" s="28"/>
      <c r="K4577" s="28"/>
      <c r="L4577" s="28"/>
      <c r="M4577" s="28"/>
      <c r="N4577" s="28"/>
      <c r="O4577" s="28"/>
      <c r="T4577" s="28"/>
      <c r="U4577" s="61"/>
      <c r="V4577" s="3"/>
      <c r="W4577" s="3"/>
    </row>
    <row r="4578" spans="1:23" ht="35.1" customHeight="1" x14ac:dyDescent="0.25">
      <c r="A4578" s="27"/>
      <c r="B4578" s="27"/>
      <c r="C4578" s="3"/>
      <c r="D4578" s="4"/>
      <c r="E4578" s="28"/>
      <c r="F4578" s="28"/>
      <c r="G4578" s="28"/>
      <c r="H4578" s="28"/>
      <c r="I4578" s="28"/>
      <c r="J4578" s="28"/>
      <c r="K4578" s="28"/>
      <c r="L4578" s="28"/>
      <c r="M4578" s="28"/>
      <c r="N4578" s="28"/>
      <c r="O4578" s="28"/>
      <c r="T4578" s="28"/>
      <c r="U4578" s="61"/>
      <c r="V4578" s="3"/>
      <c r="W4578" s="3"/>
    </row>
    <row r="4579" spans="1:23" ht="35.1" customHeight="1" x14ac:dyDescent="0.25">
      <c r="A4579" s="27"/>
      <c r="B4579" s="27"/>
      <c r="C4579" s="3"/>
      <c r="D4579" s="4"/>
      <c r="E4579" s="28"/>
      <c r="F4579" s="28"/>
      <c r="G4579" s="28"/>
      <c r="H4579" s="28"/>
      <c r="I4579" s="28"/>
      <c r="J4579" s="28"/>
      <c r="K4579" s="28"/>
      <c r="L4579" s="28"/>
      <c r="M4579" s="28"/>
      <c r="N4579" s="28"/>
      <c r="O4579" s="28"/>
      <c r="T4579" s="28"/>
      <c r="U4579" s="61"/>
      <c r="V4579" s="3"/>
      <c r="W4579" s="3"/>
    </row>
    <row r="4580" spans="1:23" ht="35.1" customHeight="1" x14ac:dyDescent="0.25">
      <c r="A4580" s="27"/>
      <c r="B4580" s="27"/>
      <c r="C4580" s="3"/>
      <c r="D4580" s="4"/>
      <c r="E4580" s="28"/>
      <c r="F4580" s="28"/>
      <c r="G4580" s="28"/>
      <c r="H4580" s="28"/>
      <c r="I4580" s="28"/>
      <c r="J4580" s="28"/>
      <c r="K4580" s="28"/>
      <c r="L4580" s="28"/>
      <c r="M4580" s="28"/>
      <c r="N4580" s="28"/>
      <c r="O4580" s="28"/>
      <c r="T4580" s="28"/>
      <c r="U4580" s="61"/>
      <c r="V4580" s="3"/>
      <c r="W4580" s="3"/>
    </row>
    <row r="4581" spans="1:23" ht="35.1" customHeight="1" x14ac:dyDescent="0.25">
      <c r="A4581" s="27"/>
      <c r="B4581" s="27"/>
      <c r="C4581" s="3"/>
      <c r="D4581" s="4"/>
      <c r="E4581" s="28"/>
      <c r="F4581" s="28"/>
      <c r="G4581" s="28"/>
      <c r="H4581" s="28"/>
      <c r="I4581" s="28"/>
      <c r="J4581" s="28"/>
      <c r="K4581" s="28"/>
      <c r="L4581" s="28"/>
      <c r="M4581" s="28"/>
      <c r="N4581" s="28"/>
      <c r="O4581" s="28"/>
      <c r="T4581" s="28"/>
      <c r="U4581" s="61"/>
      <c r="V4581" s="3"/>
      <c r="W4581" s="3"/>
    </row>
    <row r="4582" spans="1:23" ht="35.1" customHeight="1" x14ac:dyDescent="0.25">
      <c r="A4582" s="27"/>
      <c r="B4582" s="27"/>
      <c r="C4582" s="3"/>
      <c r="D4582" s="4"/>
      <c r="E4582" s="28"/>
      <c r="F4582" s="28"/>
      <c r="G4582" s="28"/>
      <c r="H4582" s="28"/>
      <c r="I4582" s="28"/>
      <c r="J4582" s="28"/>
      <c r="K4582" s="28"/>
      <c r="L4582" s="28"/>
      <c r="M4582" s="28"/>
      <c r="N4582" s="28"/>
      <c r="O4582" s="28"/>
      <c r="T4582" s="28"/>
      <c r="U4582" s="61"/>
      <c r="V4582" s="3"/>
      <c r="W4582" s="3"/>
    </row>
    <row r="4583" spans="1:23" ht="35.1" customHeight="1" x14ac:dyDescent="0.25">
      <c r="A4583" s="27"/>
      <c r="B4583" s="27"/>
      <c r="C4583" s="3"/>
      <c r="D4583" s="4"/>
      <c r="E4583" s="28"/>
      <c r="F4583" s="28"/>
      <c r="G4583" s="28"/>
      <c r="H4583" s="28"/>
      <c r="I4583" s="28"/>
      <c r="J4583" s="28"/>
      <c r="K4583" s="28"/>
      <c r="L4583" s="28"/>
      <c r="M4583" s="28"/>
      <c r="N4583" s="28"/>
      <c r="O4583" s="28"/>
      <c r="T4583" s="28"/>
      <c r="U4583" s="61"/>
      <c r="V4583" s="3"/>
      <c r="W4583" s="3"/>
    </row>
    <row r="4584" spans="1:23" ht="35.1" customHeight="1" x14ac:dyDescent="0.25">
      <c r="A4584" s="27"/>
      <c r="B4584" s="27"/>
      <c r="C4584" s="3"/>
      <c r="D4584" s="4"/>
      <c r="E4584" s="28"/>
      <c r="F4584" s="28"/>
      <c r="G4584" s="28"/>
      <c r="H4584" s="28"/>
      <c r="I4584" s="28"/>
      <c r="J4584" s="28"/>
      <c r="K4584" s="28"/>
      <c r="L4584" s="28"/>
      <c r="M4584" s="28"/>
      <c r="N4584" s="28"/>
      <c r="O4584" s="28"/>
      <c r="T4584" s="28"/>
      <c r="U4584" s="61"/>
      <c r="V4584" s="3"/>
      <c r="W4584" s="3"/>
    </row>
    <row r="4585" spans="1:23" ht="35.1" customHeight="1" x14ac:dyDescent="0.25">
      <c r="A4585" s="27"/>
      <c r="B4585" s="27"/>
      <c r="C4585" s="3"/>
      <c r="D4585" s="4"/>
      <c r="E4585" s="28"/>
      <c r="F4585" s="28"/>
      <c r="G4585" s="28"/>
      <c r="H4585" s="28"/>
      <c r="I4585" s="28"/>
      <c r="J4585" s="28"/>
      <c r="K4585" s="28"/>
      <c r="L4585" s="28"/>
      <c r="M4585" s="28"/>
      <c r="N4585" s="28"/>
      <c r="O4585" s="28"/>
      <c r="T4585" s="28"/>
      <c r="U4585" s="61"/>
      <c r="V4585" s="3"/>
      <c r="W4585" s="3"/>
    </row>
    <row r="4586" spans="1:23" ht="35.1" customHeight="1" x14ac:dyDescent="0.25">
      <c r="A4586" s="27"/>
      <c r="B4586" s="27"/>
      <c r="C4586" s="3"/>
      <c r="D4586" s="4"/>
      <c r="E4586" s="28"/>
      <c r="F4586" s="28"/>
      <c r="G4586" s="28"/>
      <c r="H4586" s="28"/>
      <c r="I4586" s="28"/>
      <c r="J4586" s="28"/>
      <c r="K4586" s="28"/>
      <c r="L4586" s="28"/>
      <c r="M4586" s="28"/>
      <c r="N4586" s="28"/>
      <c r="O4586" s="28"/>
      <c r="T4586" s="28"/>
      <c r="U4586" s="61"/>
      <c r="V4586" s="3"/>
      <c r="W4586" s="3"/>
    </row>
    <row r="4587" spans="1:23" ht="35.1" customHeight="1" x14ac:dyDescent="0.25">
      <c r="A4587" s="27"/>
      <c r="B4587" s="27"/>
      <c r="C4587" s="3"/>
      <c r="D4587" s="4"/>
      <c r="E4587" s="28"/>
      <c r="F4587" s="28"/>
      <c r="G4587" s="28"/>
      <c r="H4587" s="28"/>
      <c r="I4587" s="28"/>
      <c r="J4587" s="28"/>
      <c r="K4587" s="28"/>
      <c r="L4587" s="28"/>
      <c r="M4587" s="28"/>
      <c r="N4587" s="28"/>
      <c r="O4587" s="28"/>
      <c r="T4587" s="28"/>
      <c r="U4587" s="61"/>
      <c r="V4587" s="3"/>
      <c r="W4587" s="3"/>
    </row>
    <row r="4588" spans="1:23" ht="35.1" customHeight="1" x14ac:dyDescent="0.25">
      <c r="A4588" s="27"/>
      <c r="B4588" s="27"/>
      <c r="C4588" s="3"/>
      <c r="D4588" s="4"/>
      <c r="E4588" s="28"/>
      <c r="F4588" s="28"/>
      <c r="G4588" s="28"/>
      <c r="H4588" s="28"/>
      <c r="I4588" s="28"/>
      <c r="J4588" s="28"/>
      <c r="K4588" s="28"/>
      <c r="L4588" s="28"/>
      <c r="M4588" s="28"/>
      <c r="N4588" s="28"/>
      <c r="O4588" s="28"/>
      <c r="T4588" s="28"/>
      <c r="U4588" s="61"/>
      <c r="V4588" s="3"/>
      <c r="W4588" s="3"/>
    </row>
    <row r="4589" spans="1:23" ht="35.1" customHeight="1" x14ac:dyDescent="0.25">
      <c r="A4589" s="27"/>
      <c r="B4589" s="27"/>
      <c r="C4589" s="3"/>
      <c r="D4589" s="4"/>
      <c r="E4589" s="28"/>
      <c r="F4589" s="28"/>
      <c r="G4589" s="28"/>
      <c r="H4589" s="28"/>
      <c r="I4589" s="28"/>
      <c r="J4589" s="28"/>
      <c r="K4589" s="28"/>
      <c r="L4589" s="28"/>
      <c r="M4589" s="28"/>
      <c r="N4589" s="28"/>
      <c r="O4589" s="28"/>
      <c r="T4589" s="28"/>
      <c r="U4589" s="61"/>
      <c r="V4589" s="3"/>
      <c r="W4589" s="3"/>
    </row>
    <row r="4590" spans="1:23" ht="35.1" customHeight="1" x14ac:dyDescent="0.25">
      <c r="A4590" s="27"/>
      <c r="B4590" s="27"/>
      <c r="C4590" s="3"/>
      <c r="D4590" s="4"/>
      <c r="E4590" s="28"/>
      <c r="F4590" s="28"/>
      <c r="G4590" s="28"/>
      <c r="H4590" s="28"/>
      <c r="I4590" s="28"/>
      <c r="J4590" s="28"/>
      <c r="K4590" s="28"/>
      <c r="L4590" s="28"/>
      <c r="M4590" s="28"/>
      <c r="N4590" s="28"/>
      <c r="O4590" s="28"/>
      <c r="T4590" s="28"/>
      <c r="U4590" s="61"/>
      <c r="V4590" s="3"/>
      <c r="W4590" s="3"/>
    </row>
    <row r="4591" spans="1:23" ht="35.1" customHeight="1" x14ac:dyDescent="0.25">
      <c r="A4591" s="27"/>
      <c r="B4591" s="27"/>
      <c r="C4591" s="3"/>
      <c r="D4591" s="4"/>
      <c r="E4591" s="28"/>
      <c r="F4591" s="28"/>
      <c r="G4591" s="28"/>
      <c r="H4591" s="28"/>
      <c r="I4591" s="28"/>
      <c r="J4591" s="28"/>
      <c r="K4591" s="28"/>
      <c r="L4591" s="28"/>
      <c r="M4591" s="28"/>
      <c r="N4591" s="28"/>
      <c r="O4591" s="28"/>
      <c r="T4591" s="28"/>
      <c r="U4591" s="61"/>
      <c r="V4591" s="3"/>
      <c r="W4591" s="3"/>
    </row>
    <row r="4592" spans="1:23" ht="35.1" customHeight="1" x14ac:dyDescent="0.25">
      <c r="A4592" s="27"/>
      <c r="B4592" s="27"/>
      <c r="C4592" s="3"/>
      <c r="D4592" s="4"/>
      <c r="E4592" s="28"/>
      <c r="F4592" s="28"/>
      <c r="G4592" s="28"/>
      <c r="H4592" s="28"/>
      <c r="I4592" s="28"/>
      <c r="J4592" s="28"/>
      <c r="K4592" s="28"/>
      <c r="L4592" s="28"/>
      <c r="M4592" s="28"/>
      <c r="N4592" s="28"/>
      <c r="O4592" s="28"/>
      <c r="T4592" s="28"/>
      <c r="U4592" s="61"/>
      <c r="V4592" s="3"/>
      <c r="W4592" s="3"/>
    </row>
    <row r="4593" spans="1:23" ht="35.1" customHeight="1" x14ac:dyDescent="0.25">
      <c r="A4593" s="27"/>
      <c r="B4593" s="27"/>
      <c r="C4593" s="3"/>
      <c r="D4593" s="4"/>
      <c r="E4593" s="28"/>
      <c r="F4593" s="28"/>
      <c r="G4593" s="28"/>
      <c r="H4593" s="28"/>
      <c r="I4593" s="28"/>
      <c r="J4593" s="28"/>
      <c r="K4593" s="28"/>
      <c r="L4593" s="28"/>
      <c r="M4593" s="28"/>
      <c r="N4593" s="28"/>
      <c r="O4593" s="28"/>
      <c r="T4593" s="28"/>
      <c r="U4593" s="61"/>
      <c r="V4593" s="3"/>
      <c r="W4593" s="3"/>
    </row>
    <row r="4594" spans="1:23" ht="35.1" customHeight="1" x14ac:dyDescent="0.25">
      <c r="A4594" s="27"/>
      <c r="B4594" s="27"/>
      <c r="C4594" s="3"/>
      <c r="D4594" s="4"/>
      <c r="E4594" s="28"/>
      <c r="F4594" s="28"/>
      <c r="G4594" s="28"/>
      <c r="H4594" s="28"/>
      <c r="I4594" s="28"/>
      <c r="J4594" s="28"/>
      <c r="K4594" s="28"/>
      <c r="L4594" s="28"/>
      <c r="M4594" s="28"/>
      <c r="N4594" s="28"/>
      <c r="O4594" s="28"/>
      <c r="T4594" s="28"/>
      <c r="U4594" s="61"/>
      <c r="V4594" s="3"/>
      <c r="W4594" s="3"/>
    </row>
    <row r="4595" spans="1:23" ht="35.1" customHeight="1" x14ac:dyDescent="0.25">
      <c r="A4595" s="27"/>
      <c r="B4595" s="27"/>
      <c r="C4595" s="3"/>
      <c r="D4595" s="4"/>
      <c r="E4595" s="28"/>
      <c r="F4595" s="28"/>
      <c r="G4595" s="28"/>
      <c r="H4595" s="28"/>
      <c r="I4595" s="28"/>
      <c r="J4595" s="28"/>
      <c r="K4595" s="28"/>
      <c r="L4595" s="28"/>
      <c r="M4595" s="28"/>
      <c r="N4595" s="28"/>
      <c r="O4595" s="28"/>
      <c r="T4595" s="28"/>
      <c r="U4595" s="61"/>
      <c r="V4595" s="3"/>
      <c r="W4595" s="3"/>
    </row>
    <row r="4596" spans="1:23" ht="35.1" customHeight="1" x14ac:dyDescent="0.25">
      <c r="A4596" s="27"/>
      <c r="B4596" s="27"/>
      <c r="C4596" s="3"/>
      <c r="D4596" s="4"/>
      <c r="E4596" s="28"/>
      <c r="F4596" s="28"/>
      <c r="G4596" s="28"/>
      <c r="H4596" s="28"/>
      <c r="I4596" s="28"/>
      <c r="J4596" s="28"/>
      <c r="K4596" s="28"/>
      <c r="L4596" s="28"/>
      <c r="M4596" s="28"/>
      <c r="N4596" s="28"/>
      <c r="O4596" s="28"/>
      <c r="T4596" s="28"/>
      <c r="U4596" s="61"/>
      <c r="V4596" s="3"/>
      <c r="W4596" s="3"/>
    </row>
    <row r="4597" spans="1:23" ht="35.1" customHeight="1" x14ac:dyDescent="0.25">
      <c r="A4597" s="27"/>
      <c r="B4597" s="27"/>
      <c r="C4597" s="3"/>
      <c r="D4597" s="4"/>
      <c r="E4597" s="28"/>
      <c r="F4597" s="28"/>
      <c r="G4597" s="28"/>
      <c r="H4597" s="28"/>
      <c r="I4597" s="28"/>
      <c r="J4597" s="28"/>
      <c r="K4597" s="28"/>
      <c r="L4597" s="28"/>
      <c r="M4597" s="28"/>
      <c r="N4597" s="28"/>
      <c r="O4597" s="28"/>
      <c r="T4597" s="28"/>
      <c r="U4597" s="61"/>
      <c r="V4597" s="3"/>
      <c r="W4597" s="3"/>
    </row>
    <row r="4598" spans="1:23" ht="35.1" customHeight="1" x14ac:dyDescent="0.25">
      <c r="A4598" s="27"/>
      <c r="B4598" s="27"/>
      <c r="C4598" s="3"/>
      <c r="D4598" s="4"/>
      <c r="E4598" s="28"/>
      <c r="F4598" s="28"/>
      <c r="G4598" s="28"/>
      <c r="H4598" s="28"/>
      <c r="I4598" s="28"/>
      <c r="J4598" s="28"/>
      <c r="K4598" s="28"/>
      <c r="L4598" s="28"/>
      <c r="M4598" s="28"/>
      <c r="N4598" s="28"/>
      <c r="O4598" s="28"/>
      <c r="T4598" s="28"/>
      <c r="U4598" s="61"/>
      <c r="V4598" s="3"/>
      <c r="W4598" s="3"/>
    </row>
    <row r="4599" spans="1:23" ht="35.1" customHeight="1" x14ac:dyDescent="0.25">
      <c r="A4599" s="27"/>
      <c r="B4599" s="27"/>
      <c r="C4599" s="3"/>
      <c r="D4599" s="4"/>
      <c r="E4599" s="28"/>
      <c r="F4599" s="28"/>
      <c r="G4599" s="28"/>
      <c r="H4599" s="28"/>
      <c r="I4599" s="28"/>
      <c r="J4599" s="28"/>
      <c r="K4599" s="28"/>
      <c r="L4599" s="28"/>
      <c r="M4599" s="28"/>
      <c r="N4599" s="28"/>
      <c r="O4599" s="28"/>
      <c r="T4599" s="28"/>
      <c r="U4599" s="61"/>
      <c r="V4599" s="3"/>
      <c r="W4599" s="3"/>
    </row>
    <row r="4600" spans="1:23" ht="35.1" customHeight="1" x14ac:dyDescent="0.25">
      <c r="A4600" s="27"/>
      <c r="B4600" s="27"/>
      <c r="C4600" s="3"/>
      <c r="D4600" s="4"/>
      <c r="E4600" s="28"/>
      <c r="F4600" s="28"/>
      <c r="G4600" s="28"/>
      <c r="H4600" s="28"/>
      <c r="I4600" s="28"/>
      <c r="J4600" s="28"/>
      <c r="K4600" s="28"/>
      <c r="L4600" s="28"/>
      <c r="M4600" s="28"/>
      <c r="N4600" s="28"/>
      <c r="O4600" s="28"/>
      <c r="T4600" s="28"/>
      <c r="U4600" s="61"/>
      <c r="V4600" s="3"/>
      <c r="W4600" s="3"/>
    </row>
    <row r="4601" spans="1:23" ht="35.1" customHeight="1" x14ac:dyDescent="0.25">
      <c r="A4601" s="27"/>
      <c r="B4601" s="27"/>
      <c r="C4601" s="3"/>
      <c r="D4601" s="4"/>
      <c r="E4601" s="28"/>
      <c r="F4601" s="28"/>
      <c r="G4601" s="28"/>
      <c r="H4601" s="28"/>
      <c r="I4601" s="28"/>
      <c r="J4601" s="28"/>
      <c r="K4601" s="28"/>
      <c r="L4601" s="28"/>
      <c r="M4601" s="28"/>
      <c r="N4601" s="28"/>
      <c r="O4601" s="28"/>
      <c r="T4601" s="28"/>
      <c r="U4601" s="61"/>
      <c r="V4601" s="3"/>
      <c r="W4601" s="3"/>
    </row>
    <row r="4602" spans="1:23" ht="35.1" customHeight="1" x14ac:dyDescent="0.25">
      <c r="A4602" s="27"/>
      <c r="B4602" s="27"/>
      <c r="C4602" s="3"/>
      <c r="D4602" s="4"/>
      <c r="E4602" s="28"/>
      <c r="F4602" s="28"/>
      <c r="G4602" s="28"/>
      <c r="H4602" s="28"/>
      <c r="I4602" s="28"/>
      <c r="J4602" s="28"/>
      <c r="K4602" s="28"/>
      <c r="L4602" s="28"/>
      <c r="M4602" s="28"/>
      <c r="N4602" s="28"/>
      <c r="O4602" s="28"/>
      <c r="T4602" s="28"/>
      <c r="U4602" s="61"/>
      <c r="V4602" s="3"/>
      <c r="W4602" s="3"/>
    </row>
    <row r="4603" spans="1:23" ht="35.1" customHeight="1" x14ac:dyDescent="0.25">
      <c r="A4603" s="27"/>
      <c r="B4603" s="27"/>
      <c r="C4603" s="3"/>
      <c r="D4603" s="4"/>
      <c r="E4603" s="28"/>
      <c r="F4603" s="28"/>
      <c r="G4603" s="28"/>
      <c r="H4603" s="28"/>
      <c r="I4603" s="28"/>
      <c r="J4603" s="28"/>
      <c r="K4603" s="28"/>
      <c r="L4603" s="28"/>
      <c r="M4603" s="28"/>
      <c r="N4603" s="28"/>
      <c r="O4603" s="28"/>
      <c r="T4603" s="28"/>
      <c r="U4603" s="61"/>
      <c r="V4603" s="3"/>
      <c r="W4603" s="3"/>
    </row>
    <row r="4604" spans="1:23" ht="35.1" customHeight="1" x14ac:dyDescent="0.25">
      <c r="A4604" s="27"/>
      <c r="B4604" s="27"/>
      <c r="C4604" s="3"/>
      <c r="D4604" s="4"/>
      <c r="E4604" s="28"/>
      <c r="F4604" s="28"/>
      <c r="G4604" s="28"/>
      <c r="H4604" s="28"/>
      <c r="I4604" s="28"/>
      <c r="J4604" s="28"/>
      <c r="K4604" s="28"/>
      <c r="L4604" s="28"/>
      <c r="M4604" s="28"/>
      <c r="N4604" s="28"/>
      <c r="O4604" s="28"/>
      <c r="T4604" s="28"/>
      <c r="U4604" s="61"/>
      <c r="V4604" s="3"/>
      <c r="W4604" s="3"/>
    </row>
    <row r="4605" spans="1:23" ht="35.1" customHeight="1" x14ac:dyDescent="0.25">
      <c r="A4605" s="27"/>
      <c r="B4605" s="27"/>
      <c r="C4605" s="3"/>
      <c r="D4605" s="4"/>
      <c r="E4605" s="28"/>
      <c r="F4605" s="28"/>
      <c r="G4605" s="28"/>
      <c r="H4605" s="28"/>
      <c r="I4605" s="28"/>
      <c r="J4605" s="28"/>
      <c r="K4605" s="28"/>
      <c r="L4605" s="28"/>
      <c r="M4605" s="28"/>
      <c r="N4605" s="28"/>
      <c r="O4605" s="28"/>
      <c r="T4605" s="28"/>
      <c r="U4605" s="61"/>
      <c r="V4605" s="3"/>
      <c r="W4605" s="3"/>
    </row>
    <row r="4606" spans="1:23" ht="35.1" customHeight="1" x14ac:dyDescent="0.25">
      <c r="A4606" s="27"/>
      <c r="B4606" s="27"/>
      <c r="C4606" s="3"/>
      <c r="D4606" s="4"/>
      <c r="E4606" s="28"/>
      <c r="F4606" s="28"/>
      <c r="G4606" s="28"/>
      <c r="H4606" s="28"/>
      <c r="I4606" s="28"/>
      <c r="J4606" s="28"/>
      <c r="K4606" s="28"/>
      <c r="L4606" s="28"/>
      <c r="M4606" s="28"/>
      <c r="N4606" s="28"/>
      <c r="O4606" s="28"/>
      <c r="T4606" s="28"/>
      <c r="U4606" s="61"/>
      <c r="V4606" s="3"/>
      <c r="W4606" s="3"/>
    </row>
    <row r="4607" spans="1:23" ht="35.1" customHeight="1" x14ac:dyDescent="0.25">
      <c r="A4607" s="27"/>
      <c r="B4607" s="27"/>
      <c r="C4607" s="3"/>
      <c r="D4607" s="4"/>
      <c r="E4607" s="28"/>
      <c r="F4607" s="28"/>
      <c r="G4607" s="28"/>
      <c r="H4607" s="28"/>
      <c r="I4607" s="28"/>
      <c r="J4607" s="28"/>
      <c r="K4607" s="28"/>
      <c r="L4607" s="28"/>
      <c r="M4607" s="28"/>
      <c r="N4607" s="28"/>
      <c r="O4607" s="28"/>
      <c r="T4607" s="28"/>
      <c r="U4607" s="61"/>
      <c r="V4607" s="3"/>
      <c r="W4607" s="3"/>
    </row>
    <row r="4608" spans="1:23" ht="35.1" customHeight="1" x14ac:dyDescent="0.25">
      <c r="A4608" s="27"/>
      <c r="B4608" s="27"/>
      <c r="C4608" s="3"/>
      <c r="D4608" s="4"/>
      <c r="E4608" s="28"/>
      <c r="F4608" s="28"/>
      <c r="G4608" s="28"/>
      <c r="H4608" s="28"/>
      <c r="I4608" s="28"/>
      <c r="J4608" s="28"/>
      <c r="K4608" s="28"/>
      <c r="L4608" s="28"/>
      <c r="M4608" s="28"/>
      <c r="N4608" s="28"/>
      <c r="O4608" s="28"/>
      <c r="T4608" s="28"/>
      <c r="U4608" s="61"/>
      <c r="V4608" s="3"/>
      <c r="W4608" s="3"/>
    </row>
    <row r="4609" spans="1:23" ht="35.1" customHeight="1" x14ac:dyDescent="0.25">
      <c r="A4609" s="27"/>
      <c r="B4609" s="27"/>
      <c r="C4609" s="3"/>
      <c r="D4609" s="4"/>
      <c r="E4609" s="28"/>
      <c r="F4609" s="28"/>
      <c r="G4609" s="28"/>
      <c r="H4609" s="28"/>
      <c r="I4609" s="28"/>
      <c r="J4609" s="28"/>
      <c r="K4609" s="28"/>
      <c r="L4609" s="28"/>
      <c r="M4609" s="28"/>
      <c r="N4609" s="28"/>
      <c r="O4609" s="28"/>
      <c r="T4609" s="28"/>
      <c r="U4609" s="61"/>
      <c r="V4609" s="3"/>
      <c r="W4609" s="3"/>
    </row>
    <row r="4610" spans="1:23" ht="35.1" customHeight="1" x14ac:dyDescent="0.25">
      <c r="A4610" s="27"/>
      <c r="B4610" s="27"/>
      <c r="C4610" s="3"/>
      <c r="D4610" s="4"/>
      <c r="E4610" s="28"/>
      <c r="F4610" s="28"/>
      <c r="G4610" s="28"/>
      <c r="H4610" s="28"/>
      <c r="I4610" s="28"/>
      <c r="J4610" s="28"/>
      <c r="K4610" s="28"/>
      <c r="L4610" s="28"/>
      <c r="M4610" s="28"/>
      <c r="N4610" s="28"/>
      <c r="O4610" s="28"/>
      <c r="T4610" s="28"/>
      <c r="U4610" s="61"/>
      <c r="V4610" s="3"/>
      <c r="W4610" s="3"/>
    </row>
    <row r="4611" spans="1:23" ht="35.1" customHeight="1" x14ac:dyDescent="0.25">
      <c r="A4611" s="27"/>
      <c r="B4611" s="27"/>
      <c r="C4611" s="3"/>
      <c r="D4611" s="4"/>
      <c r="E4611" s="28"/>
      <c r="F4611" s="28"/>
      <c r="G4611" s="28"/>
      <c r="H4611" s="28"/>
      <c r="I4611" s="28"/>
      <c r="J4611" s="28"/>
      <c r="K4611" s="28"/>
      <c r="L4611" s="28"/>
      <c r="M4611" s="28"/>
      <c r="N4611" s="28"/>
      <c r="O4611" s="28"/>
      <c r="T4611" s="28"/>
      <c r="U4611" s="61"/>
      <c r="V4611" s="3"/>
      <c r="W4611" s="3"/>
    </row>
    <row r="4612" spans="1:23" ht="35.1" customHeight="1" x14ac:dyDescent="0.25">
      <c r="A4612" s="27"/>
      <c r="B4612" s="27"/>
      <c r="C4612" s="3"/>
      <c r="D4612" s="4"/>
      <c r="E4612" s="28"/>
      <c r="F4612" s="28"/>
      <c r="G4612" s="28"/>
      <c r="H4612" s="28"/>
      <c r="I4612" s="28"/>
      <c r="J4612" s="28"/>
      <c r="K4612" s="28"/>
      <c r="L4612" s="28"/>
      <c r="M4612" s="28"/>
      <c r="N4612" s="28"/>
      <c r="O4612" s="28"/>
      <c r="T4612" s="28"/>
      <c r="U4612" s="61"/>
      <c r="V4612" s="3"/>
      <c r="W4612" s="3"/>
    </row>
    <row r="4613" spans="1:23" ht="35.1" customHeight="1" x14ac:dyDescent="0.25">
      <c r="A4613" s="27"/>
      <c r="B4613" s="27"/>
      <c r="C4613" s="3"/>
      <c r="D4613" s="4"/>
      <c r="E4613" s="28"/>
      <c r="F4613" s="28"/>
      <c r="G4613" s="28"/>
      <c r="H4613" s="28"/>
      <c r="I4613" s="28"/>
      <c r="J4613" s="28"/>
      <c r="K4613" s="28"/>
      <c r="L4613" s="28"/>
      <c r="M4613" s="28"/>
      <c r="N4613" s="28"/>
      <c r="O4613" s="28"/>
      <c r="T4613" s="28"/>
      <c r="U4613" s="61"/>
      <c r="V4613" s="3"/>
      <c r="W4613" s="3"/>
    </row>
    <row r="4614" spans="1:23" ht="35.1" customHeight="1" x14ac:dyDescent="0.25">
      <c r="A4614" s="27"/>
      <c r="B4614" s="27"/>
      <c r="C4614" s="3"/>
      <c r="D4614" s="4"/>
      <c r="E4614" s="28"/>
      <c r="F4614" s="28"/>
      <c r="G4614" s="28"/>
      <c r="H4614" s="28"/>
      <c r="I4614" s="28"/>
      <c r="J4614" s="28"/>
      <c r="K4614" s="28"/>
      <c r="L4614" s="28"/>
      <c r="M4614" s="28"/>
      <c r="N4614" s="28"/>
      <c r="O4614" s="28"/>
      <c r="T4614" s="28"/>
      <c r="U4614" s="61"/>
      <c r="V4614" s="3"/>
      <c r="W4614" s="3"/>
    </row>
    <row r="4615" spans="1:23" ht="35.1" customHeight="1" x14ac:dyDescent="0.25">
      <c r="A4615" s="27"/>
      <c r="B4615" s="27"/>
      <c r="C4615" s="3"/>
      <c r="D4615" s="4"/>
      <c r="E4615" s="28"/>
      <c r="F4615" s="28"/>
      <c r="G4615" s="28"/>
      <c r="H4615" s="28"/>
      <c r="I4615" s="28"/>
      <c r="J4615" s="28"/>
      <c r="K4615" s="28"/>
      <c r="L4615" s="28"/>
      <c r="M4615" s="28"/>
      <c r="N4615" s="28"/>
      <c r="O4615" s="28"/>
      <c r="T4615" s="28"/>
      <c r="U4615" s="61"/>
      <c r="V4615" s="3"/>
      <c r="W4615" s="3"/>
    </row>
    <row r="4616" spans="1:23" ht="35.1" customHeight="1" x14ac:dyDescent="0.25">
      <c r="A4616" s="27"/>
      <c r="B4616" s="27"/>
      <c r="C4616" s="3"/>
      <c r="D4616" s="4"/>
      <c r="E4616" s="28"/>
      <c r="F4616" s="28"/>
      <c r="G4616" s="28"/>
      <c r="H4616" s="28"/>
      <c r="I4616" s="28"/>
      <c r="J4616" s="28"/>
      <c r="K4616" s="28"/>
      <c r="L4616" s="28"/>
      <c r="M4616" s="28"/>
      <c r="N4616" s="28"/>
      <c r="O4616" s="28"/>
      <c r="T4616" s="28"/>
      <c r="U4616" s="61"/>
      <c r="V4616" s="3"/>
      <c r="W4616" s="3"/>
    </row>
    <row r="4617" spans="1:23" ht="35.1" customHeight="1" x14ac:dyDescent="0.25">
      <c r="A4617" s="27"/>
      <c r="B4617" s="27"/>
      <c r="C4617" s="3"/>
      <c r="D4617" s="4"/>
      <c r="E4617" s="28"/>
      <c r="F4617" s="28"/>
      <c r="G4617" s="28"/>
      <c r="H4617" s="28"/>
      <c r="I4617" s="28"/>
      <c r="J4617" s="28"/>
      <c r="K4617" s="28"/>
      <c r="L4617" s="28"/>
      <c r="M4617" s="28"/>
      <c r="N4617" s="28"/>
      <c r="O4617" s="28"/>
      <c r="T4617" s="28"/>
      <c r="U4617" s="61"/>
      <c r="V4617" s="3"/>
      <c r="W4617" s="3"/>
    </row>
    <row r="4618" spans="1:23" ht="35.1" customHeight="1" x14ac:dyDescent="0.25">
      <c r="A4618" s="27"/>
      <c r="B4618" s="27"/>
      <c r="C4618" s="3"/>
      <c r="D4618" s="4"/>
      <c r="E4618" s="28"/>
      <c r="F4618" s="28"/>
      <c r="G4618" s="28"/>
      <c r="H4618" s="28"/>
      <c r="I4618" s="28"/>
      <c r="J4618" s="28"/>
      <c r="K4618" s="28"/>
      <c r="L4618" s="28"/>
      <c r="M4618" s="28"/>
      <c r="N4618" s="28"/>
      <c r="O4618" s="28"/>
      <c r="T4618" s="28"/>
      <c r="U4618" s="61"/>
      <c r="V4618" s="3"/>
      <c r="W4618" s="3"/>
    </row>
    <row r="4619" spans="1:23" ht="35.1" customHeight="1" x14ac:dyDescent="0.25">
      <c r="A4619" s="27"/>
      <c r="B4619" s="27"/>
      <c r="C4619" s="3"/>
      <c r="D4619" s="4"/>
      <c r="E4619" s="28"/>
      <c r="F4619" s="28"/>
      <c r="G4619" s="28"/>
      <c r="H4619" s="28"/>
      <c r="I4619" s="28"/>
      <c r="J4619" s="28"/>
      <c r="K4619" s="28"/>
      <c r="L4619" s="28"/>
      <c r="M4619" s="28"/>
      <c r="N4619" s="28"/>
      <c r="O4619" s="28"/>
      <c r="T4619" s="28"/>
      <c r="U4619" s="61"/>
      <c r="V4619" s="3"/>
      <c r="W4619" s="3"/>
    </row>
    <row r="4620" spans="1:23" ht="35.1" customHeight="1" x14ac:dyDescent="0.25">
      <c r="A4620" s="27"/>
      <c r="B4620" s="27"/>
      <c r="C4620" s="3"/>
      <c r="D4620" s="4"/>
      <c r="E4620" s="28"/>
      <c r="F4620" s="28"/>
      <c r="G4620" s="28"/>
      <c r="H4620" s="28"/>
      <c r="I4620" s="28"/>
      <c r="J4620" s="28"/>
      <c r="K4620" s="28"/>
      <c r="L4620" s="28"/>
      <c r="M4620" s="28"/>
      <c r="N4620" s="28"/>
      <c r="O4620" s="28"/>
      <c r="T4620" s="28"/>
      <c r="U4620" s="61"/>
      <c r="V4620" s="3"/>
      <c r="W4620" s="3"/>
    </row>
    <row r="4621" spans="1:23" ht="35.1" customHeight="1" x14ac:dyDescent="0.25">
      <c r="A4621" s="27"/>
      <c r="B4621" s="27"/>
      <c r="C4621" s="3"/>
      <c r="D4621" s="4"/>
      <c r="E4621" s="28"/>
      <c r="F4621" s="28"/>
      <c r="G4621" s="28"/>
      <c r="H4621" s="28"/>
      <c r="I4621" s="28"/>
      <c r="J4621" s="28"/>
      <c r="K4621" s="28"/>
      <c r="L4621" s="28"/>
      <c r="M4621" s="28"/>
      <c r="N4621" s="28"/>
      <c r="O4621" s="28"/>
      <c r="T4621" s="28"/>
      <c r="U4621" s="61"/>
      <c r="V4621" s="3"/>
      <c r="W4621" s="3"/>
    </row>
    <row r="4622" spans="1:23" ht="35.1" customHeight="1" x14ac:dyDescent="0.25">
      <c r="A4622" s="27"/>
      <c r="B4622" s="27"/>
      <c r="C4622" s="3"/>
      <c r="D4622" s="4"/>
      <c r="E4622" s="28"/>
      <c r="F4622" s="28"/>
      <c r="G4622" s="28"/>
      <c r="H4622" s="28"/>
      <c r="I4622" s="28"/>
      <c r="J4622" s="28"/>
      <c r="K4622" s="28"/>
      <c r="L4622" s="28"/>
      <c r="M4622" s="28"/>
      <c r="N4622" s="28"/>
      <c r="O4622" s="28"/>
      <c r="T4622" s="28"/>
      <c r="U4622" s="61"/>
      <c r="V4622" s="3"/>
      <c r="W4622" s="3"/>
    </row>
    <row r="4623" spans="1:23" ht="35.1" customHeight="1" x14ac:dyDescent="0.25">
      <c r="A4623" s="27"/>
      <c r="B4623" s="27"/>
      <c r="C4623" s="3"/>
      <c r="D4623" s="4"/>
      <c r="E4623" s="28"/>
      <c r="F4623" s="28"/>
      <c r="G4623" s="28"/>
      <c r="H4623" s="28"/>
      <c r="I4623" s="28"/>
      <c r="J4623" s="28"/>
      <c r="K4623" s="28"/>
      <c r="L4623" s="28"/>
      <c r="M4623" s="28"/>
      <c r="N4623" s="28"/>
      <c r="O4623" s="28"/>
      <c r="T4623" s="28"/>
      <c r="U4623" s="61"/>
      <c r="V4623" s="3"/>
      <c r="W4623" s="3"/>
    </row>
    <row r="4624" spans="1:23" ht="35.1" customHeight="1" x14ac:dyDescent="0.25">
      <c r="A4624" s="27"/>
      <c r="B4624" s="27"/>
      <c r="C4624" s="3"/>
      <c r="D4624" s="4"/>
      <c r="E4624" s="28"/>
      <c r="F4624" s="28"/>
      <c r="G4624" s="28"/>
      <c r="H4624" s="28"/>
      <c r="I4624" s="28"/>
      <c r="J4624" s="28"/>
      <c r="K4624" s="28"/>
      <c r="L4624" s="28"/>
      <c r="M4624" s="28"/>
      <c r="N4624" s="28"/>
      <c r="O4624" s="28"/>
      <c r="T4624" s="28"/>
      <c r="U4624" s="61"/>
      <c r="V4624" s="3"/>
      <c r="W4624" s="3"/>
    </row>
    <row r="4625" spans="1:23" ht="35.1" customHeight="1" x14ac:dyDescent="0.25">
      <c r="A4625" s="27"/>
      <c r="B4625" s="27"/>
      <c r="C4625" s="3"/>
      <c r="D4625" s="4"/>
      <c r="E4625" s="28"/>
      <c r="F4625" s="28"/>
      <c r="G4625" s="28"/>
      <c r="H4625" s="28"/>
      <c r="I4625" s="28"/>
      <c r="J4625" s="28"/>
      <c r="K4625" s="28"/>
      <c r="L4625" s="28"/>
      <c r="M4625" s="28"/>
      <c r="N4625" s="28"/>
      <c r="O4625" s="28"/>
      <c r="T4625" s="28"/>
      <c r="U4625" s="61"/>
      <c r="V4625" s="3"/>
      <c r="W4625" s="3"/>
    </row>
    <row r="4626" spans="1:23" ht="35.1" customHeight="1" x14ac:dyDescent="0.25">
      <c r="A4626" s="27"/>
      <c r="B4626" s="27"/>
      <c r="C4626" s="3"/>
      <c r="D4626" s="4"/>
      <c r="E4626" s="28"/>
      <c r="F4626" s="28"/>
      <c r="G4626" s="28"/>
      <c r="H4626" s="28"/>
      <c r="I4626" s="28"/>
      <c r="J4626" s="28"/>
      <c r="K4626" s="28"/>
      <c r="L4626" s="28"/>
      <c r="M4626" s="28"/>
      <c r="N4626" s="28"/>
      <c r="O4626" s="28"/>
      <c r="T4626" s="28"/>
      <c r="U4626" s="61"/>
      <c r="V4626" s="3"/>
      <c r="W4626" s="3"/>
    </row>
    <row r="4627" spans="1:23" ht="35.1" customHeight="1" x14ac:dyDescent="0.25">
      <c r="A4627" s="27"/>
      <c r="B4627" s="27"/>
      <c r="C4627" s="3"/>
      <c r="D4627" s="4"/>
      <c r="E4627" s="28"/>
      <c r="F4627" s="28"/>
      <c r="G4627" s="28"/>
      <c r="H4627" s="28"/>
      <c r="I4627" s="28"/>
      <c r="J4627" s="28"/>
      <c r="K4627" s="28"/>
      <c r="L4627" s="28"/>
      <c r="M4627" s="28"/>
      <c r="N4627" s="28"/>
      <c r="O4627" s="28"/>
      <c r="T4627" s="28"/>
      <c r="U4627" s="61"/>
      <c r="V4627" s="3"/>
      <c r="W4627" s="3"/>
    </row>
    <row r="4628" spans="1:23" ht="35.1" customHeight="1" x14ac:dyDescent="0.25">
      <c r="A4628" s="27"/>
      <c r="B4628" s="27"/>
      <c r="C4628" s="3"/>
      <c r="D4628" s="4"/>
      <c r="E4628" s="28"/>
      <c r="F4628" s="28"/>
      <c r="G4628" s="28"/>
      <c r="H4628" s="28"/>
      <c r="I4628" s="28"/>
      <c r="J4628" s="28"/>
      <c r="K4628" s="28"/>
      <c r="L4628" s="28"/>
      <c r="M4628" s="28"/>
      <c r="N4628" s="28"/>
      <c r="O4628" s="28"/>
      <c r="T4628" s="28"/>
      <c r="U4628" s="61"/>
      <c r="V4628" s="3"/>
      <c r="W4628" s="3"/>
    </row>
    <row r="4629" spans="1:23" ht="35.1" customHeight="1" x14ac:dyDescent="0.25">
      <c r="A4629" s="27"/>
      <c r="B4629" s="27"/>
      <c r="C4629" s="3"/>
      <c r="D4629" s="4"/>
      <c r="E4629" s="28"/>
      <c r="F4629" s="28"/>
      <c r="G4629" s="28"/>
      <c r="H4629" s="28"/>
      <c r="I4629" s="28"/>
      <c r="J4629" s="28"/>
      <c r="K4629" s="28"/>
      <c r="L4629" s="28"/>
      <c r="M4629" s="28"/>
      <c r="N4629" s="28"/>
      <c r="O4629" s="28"/>
      <c r="T4629" s="28"/>
      <c r="U4629" s="61"/>
      <c r="V4629" s="3"/>
      <c r="W4629" s="3"/>
    </row>
    <row r="4630" spans="1:23" ht="35.1" customHeight="1" x14ac:dyDescent="0.25">
      <c r="A4630" s="27"/>
      <c r="B4630" s="27"/>
      <c r="C4630" s="3"/>
      <c r="D4630" s="4"/>
      <c r="E4630" s="28"/>
      <c r="F4630" s="28"/>
      <c r="G4630" s="28"/>
      <c r="H4630" s="28"/>
      <c r="I4630" s="28"/>
      <c r="J4630" s="28"/>
      <c r="K4630" s="28"/>
      <c r="L4630" s="28"/>
      <c r="M4630" s="28"/>
      <c r="N4630" s="28"/>
      <c r="O4630" s="28"/>
      <c r="T4630" s="28"/>
      <c r="U4630" s="61"/>
      <c r="V4630" s="3"/>
      <c r="W4630" s="3"/>
    </row>
    <row r="4631" spans="1:23" ht="35.1" customHeight="1" x14ac:dyDescent="0.25">
      <c r="A4631" s="27"/>
      <c r="B4631" s="27"/>
      <c r="C4631" s="3"/>
      <c r="D4631" s="4"/>
      <c r="E4631" s="28"/>
      <c r="F4631" s="28"/>
      <c r="G4631" s="28"/>
      <c r="H4631" s="28"/>
      <c r="I4631" s="28"/>
      <c r="J4631" s="28"/>
      <c r="K4631" s="28"/>
      <c r="L4631" s="28"/>
      <c r="M4631" s="28"/>
      <c r="N4631" s="28"/>
      <c r="O4631" s="28"/>
      <c r="T4631" s="28"/>
      <c r="U4631" s="61"/>
      <c r="V4631" s="3"/>
      <c r="W4631" s="3"/>
    </row>
    <row r="4632" spans="1:23" ht="35.1" customHeight="1" x14ac:dyDescent="0.25">
      <c r="A4632" s="27"/>
      <c r="B4632" s="27"/>
      <c r="C4632" s="3"/>
      <c r="D4632" s="4"/>
      <c r="E4632" s="28"/>
      <c r="F4632" s="28"/>
      <c r="G4632" s="28"/>
      <c r="H4632" s="28"/>
      <c r="I4632" s="28"/>
      <c r="J4632" s="28"/>
      <c r="K4632" s="28"/>
      <c r="L4632" s="28"/>
      <c r="M4632" s="28"/>
      <c r="N4632" s="28"/>
      <c r="O4632" s="28"/>
      <c r="T4632" s="28"/>
      <c r="U4632" s="61"/>
      <c r="V4632" s="3"/>
      <c r="W4632" s="3"/>
    </row>
    <row r="4633" spans="1:23" ht="35.1" customHeight="1" x14ac:dyDescent="0.25">
      <c r="A4633" s="27"/>
      <c r="B4633" s="27"/>
      <c r="C4633" s="3"/>
      <c r="D4633" s="4"/>
      <c r="E4633" s="28"/>
      <c r="F4633" s="28"/>
      <c r="G4633" s="28"/>
      <c r="H4633" s="28"/>
      <c r="I4633" s="28"/>
      <c r="J4633" s="28"/>
      <c r="K4633" s="28"/>
      <c r="L4633" s="28"/>
      <c r="M4633" s="28"/>
      <c r="N4633" s="28"/>
      <c r="O4633" s="28"/>
      <c r="T4633" s="28"/>
      <c r="U4633" s="61"/>
      <c r="V4633" s="3"/>
      <c r="W4633" s="3"/>
    </row>
    <row r="4634" spans="1:23" ht="35.1" customHeight="1" x14ac:dyDescent="0.25">
      <c r="A4634" s="27"/>
      <c r="B4634" s="27"/>
      <c r="C4634" s="3"/>
      <c r="D4634" s="4"/>
      <c r="E4634" s="28"/>
      <c r="F4634" s="28"/>
      <c r="G4634" s="28"/>
      <c r="H4634" s="28"/>
      <c r="I4634" s="28"/>
      <c r="J4634" s="28"/>
      <c r="K4634" s="28"/>
      <c r="L4634" s="28"/>
      <c r="M4634" s="28"/>
      <c r="N4634" s="28"/>
      <c r="O4634" s="28"/>
      <c r="T4634" s="28"/>
      <c r="U4634" s="61"/>
      <c r="V4634" s="3"/>
      <c r="W4634" s="3"/>
    </row>
    <row r="4635" spans="1:23" ht="35.1" customHeight="1" x14ac:dyDescent="0.25">
      <c r="A4635" s="27"/>
      <c r="B4635" s="27"/>
      <c r="C4635" s="3"/>
      <c r="D4635" s="4"/>
      <c r="E4635" s="28"/>
      <c r="F4635" s="28"/>
      <c r="G4635" s="28"/>
      <c r="H4635" s="28"/>
      <c r="I4635" s="28"/>
      <c r="J4635" s="28"/>
      <c r="K4635" s="28"/>
      <c r="L4635" s="28"/>
      <c r="M4635" s="28"/>
      <c r="N4635" s="28"/>
      <c r="O4635" s="28"/>
      <c r="T4635" s="28"/>
      <c r="U4635" s="61"/>
      <c r="V4635" s="3"/>
      <c r="W4635" s="3"/>
    </row>
    <row r="4636" spans="1:23" ht="35.1" customHeight="1" x14ac:dyDescent="0.25">
      <c r="A4636" s="27"/>
      <c r="B4636" s="27"/>
      <c r="C4636" s="3"/>
      <c r="D4636" s="4"/>
      <c r="E4636" s="28"/>
      <c r="F4636" s="28"/>
      <c r="G4636" s="28"/>
      <c r="H4636" s="28"/>
      <c r="I4636" s="28"/>
      <c r="J4636" s="28"/>
      <c r="K4636" s="28"/>
      <c r="L4636" s="28"/>
      <c r="M4636" s="28"/>
      <c r="N4636" s="28"/>
      <c r="O4636" s="28"/>
      <c r="T4636" s="28"/>
      <c r="U4636" s="61"/>
      <c r="V4636" s="3"/>
      <c r="W4636" s="3"/>
    </row>
    <row r="4637" spans="1:23" ht="35.1" customHeight="1" x14ac:dyDescent="0.25">
      <c r="A4637" s="27"/>
      <c r="B4637" s="27"/>
      <c r="C4637" s="3"/>
      <c r="D4637" s="4"/>
      <c r="E4637" s="28"/>
      <c r="F4637" s="28"/>
      <c r="G4637" s="28"/>
      <c r="H4637" s="28"/>
      <c r="I4637" s="28"/>
      <c r="J4637" s="28"/>
      <c r="K4637" s="28"/>
      <c r="L4637" s="28"/>
      <c r="M4637" s="28"/>
      <c r="N4637" s="28"/>
      <c r="O4637" s="28"/>
      <c r="T4637" s="28"/>
      <c r="U4637" s="61"/>
      <c r="V4637" s="3"/>
      <c r="W4637" s="3"/>
    </row>
    <row r="4638" spans="1:23" ht="35.1" customHeight="1" x14ac:dyDescent="0.25">
      <c r="A4638" s="27"/>
      <c r="B4638" s="27"/>
      <c r="C4638" s="3"/>
      <c r="D4638" s="4"/>
      <c r="E4638" s="28"/>
      <c r="F4638" s="28"/>
      <c r="G4638" s="28"/>
      <c r="H4638" s="28"/>
      <c r="I4638" s="28"/>
      <c r="J4638" s="28"/>
      <c r="K4638" s="28"/>
      <c r="L4638" s="28"/>
      <c r="M4638" s="28"/>
      <c r="N4638" s="28"/>
      <c r="O4638" s="28"/>
      <c r="T4638" s="28"/>
      <c r="U4638" s="61"/>
      <c r="V4638" s="3"/>
      <c r="W4638" s="3"/>
    </row>
    <row r="4639" spans="1:23" ht="35.1" customHeight="1" x14ac:dyDescent="0.25">
      <c r="A4639" s="27"/>
      <c r="B4639" s="27"/>
      <c r="C4639" s="3"/>
      <c r="D4639" s="4"/>
      <c r="E4639" s="28"/>
      <c r="F4639" s="28"/>
      <c r="G4639" s="28"/>
      <c r="H4639" s="28"/>
      <c r="I4639" s="28"/>
      <c r="J4639" s="28"/>
      <c r="K4639" s="28"/>
      <c r="L4639" s="28"/>
      <c r="M4639" s="28"/>
      <c r="N4639" s="28"/>
      <c r="O4639" s="28"/>
      <c r="T4639" s="28"/>
      <c r="U4639" s="61"/>
      <c r="V4639" s="3"/>
      <c r="W4639" s="3"/>
    </row>
    <row r="4640" spans="1:23" ht="35.1" customHeight="1" x14ac:dyDescent="0.25">
      <c r="A4640" s="27"/>
      <c r="B4640" s="27"/>
      <c r="C4640" s="3"/>
      <c r="D4640" s="4"/>
      <c r="E4640" s="28"/>
      <c r="F4640" s="28"/>
      <c r="G4640" s="28"/>
      <c r="H4640" s="28"/>
      <c r="I4640" s="28"/>
      <c r="J4640" s="28"/>
      <c r="K4640" s="28"/>
      <c r="L4640" s="28"/>
      <c r="M4640" s="28"/>
      <c r="N4640" s="28"/>
      <c r="O4640" s="28"/>
      <c r="T4640" s="28"/>
      <c r="U4640" s="61"/>
      <c r="V4640" s="3"/>
      <c r="W4640" s="3"/>
    </row>
    <row r="4641" spans="1:23" ht="35.1" customHeight="1" x14ac:dyDescent="0.25">
      <c r="A4641" s="27"/>
      <c r="B4641" s="27"/>
      <c r="C4641" s="3"/>
      <c r="D4641" s="4"/>
      <c r="E4641" s="28"/>
      <c r="F4641" s="28"/>
      <c r="G4641" s="28"/>
      <c r="H4641" s="28"/>
      <c r="I4641" s="28"/>
      <c r="J4641" s="28"/>
      <c r="K4641" s="28"/>
      <c r="L4641" s="28"/>
      <c r="M4641" s="28"/>
      <c r="N4641" s="28"/>
      <c r="O4641" s="28"/>
      <c r="T4641" s="28"/>
      <c r="U4641" s="61"/>
      <c r="V4641" s="3"/>
      <c r="W4641" s="3"/>
    </row>
    <row r="4642" spans="1:23" ht="35.1" customHeight="1" x14ac:dyDescent="0.25">
      <c r="A4642" s="27"/>
      <c r="B4642" s="27"/>
      <c r="C4642" s="3"/>
      <c r="D4642" s="4"/>
      <c r="E4642" s="28"/>
      <c r="F4642" s="28"/>
      <c r="G4642" s="28"/>
      <c r="H4642" s="28"/>
      <c r="I4642" s="28"/>
      <c r="J4642" s="28"/>
      <c r="K4642" s="28"/>
      <c r="L4642" s="28"/>
      <c r="M4642" s="28"/>
      <c r="N4642" s="28"/>
      <c r="O4642" s="28"/>
      <c r="T4642" s="28"/>
      <c r="U4642" s="61"/>
      <c r="V4642" s="3"/>
      <c r="W4642" s="3"/>
    </row>
    <row r="4643" spans="1:23" ht="35.1" customHeight="1" x14ac:dyDescent="0.25">
      <c r="A4643" s="27"/>
      <c r="B4643" s="27"/>
      <c r="C4643" s="3"/>
      <c r="D4643" s="4"/>
      <c r="E4643" s="28"/>
      <c r="F4643" s="28"/>
      <c r="G4643" s="28"/>
      <c r="H4643" s="28"/>
      <c r="I4643" s="28"/>
      <c r="J4643" s="28"/>
      <c r="K4643" s="28"/>
      <c r="L4643" s="28"/>
      <c r="M4643" s="28"/>
      <c r="N4643" s="28"/>
      <c r="O4643" s="28"/>
      <c r="T4643" s="28"/>
      <c r="U4643" s="61"/>
      <c r="V4643" s="3"/>
      <c r="W4643" s="3"/>
    </row>
    <row r="4644" spans="1:23" ht="35.1" customHeight="1" x14ac:dyDescent="0.25">
      <c r="A4644" s="27"/>
      <c r="B4644" s="27"/>
      <c r="C4644" s="3"/>
      <c r="D4644" s="4"/>
      <c r="E4644" s="28"/>
      <c r="F4644" s="28"/>
      <c r="G4644" s="28"/>
      <c r="H4644" s="28"/>
      <c r="I4644" s="28"/>
      <c r="J4644" s="28"/>
      <c r="K4644" s="28"/>
      <c r="L4644" s="28"/>
      <c r="M4644" s="28"/>
      <c r="N4644" s="28"/>
      <c r="O4644" s="28"/>
      <c r="T4644" s="28"/>
      <c r="U4644" s="61"/>
      <c r="V4644" s="3"/>
      <c r="W4644" s="3"/>
    </row>
    <row r="4645" spans="1:23" ht="35.1" customHeight="1" x14ac:dyDescent="0.25">
      <c r="A4645" s="27"/>
      <c r="B4645" s="27"/>
      <c r="C4645" s="3"/>
      <c r="D4645" s="4"/>
      <c r="E4645" s="28"/>
      <c r="F4645" s="28"/>
      <c r="G4645" s="28"/>
      <c r="H4645" s="28"/>
      <c r="I4645" s="28"/>
      <c r="J4645" s="28"/>
      <c r="K4645" s="28"/>
      <c r="L4645" s="28"/>
      <c r="M4645" s="28"/>
      <c r="N4645" s="28"/>
      <c r="O4645" s="28"/>
      <c r="T4645" s="28"/>
      <c r="U4645" s="61"/>
      <c r="V4645" s="3"/>
      <c r="W4645" s="3"/>
    </row>
    <row r="4646" spans="1:23" ht="35.1" customHeight="1" x14ac:dyDescent="0.25">
      <c r="A4646" s="27"/>
      <c r="B4646" s="27"/>
      <c r="C4646" s="3"/>
      <c r="D4646" s="4"/>
      <c r="E4646" s="28"/>
      <c r="F4646" s="28"/>
      <c r="G4646" s="28"/>
      <c r="H4646" s="28"/>
      <c r="I4646" s="28"/>
      <c r="J4646" s="28"/>
      <c r="K4646" s="28"/>
      <c r="L4646" s="28"/>
      <c r="M4646" s="28"/>
      <c r="N4646" s="28"/>
      <c r="O4646" s="28"/>
      <c r="T4646" s="28"/>
      <c r="U4646" s="61"/>
      <c r="V4646" s="3"/>
      <c r="W4646" s="3"/>
    </row>
    <row r="4647" spans="1:23" ht="35.1" customHeight="1" x14ac:dyDescent="0.25">
      <c r="A4647" s="27"/>
      <c r="B4647" s="27"/>
      <c r="C4647" s="3"/>
      <c r="D4647" s="4"/>
      <c r="E4647" s="28"/>
      <c r="F4647" s="28"/>
      <c r="G4647" s="28"/>
      <c r="H4647" s="28"/>
      <c r="I4647" s="28"/>
      <c r="J4647" s="28"/>
      <c r="K4647" s="28"/>
      <c r="L4647" s="28"/>
      <c r="M4647" s="28"/>
      <c r="N4647" s="28"/>
      <c r="O4647" s="28"/>
      <c r="T4647" s="28"/>
      <c r="U4647" s="61"/>
      <c r="V4647" s="3"/>
      <c r="W4647" s="3"/>
    </row>
    <row r="4648" spans="1:23" ht="35.1" customHeight="1" x14ac:dyDescent="0.25">
      <c r="A4648" s="27"/>
      <c r="B4648" s="27"/>
      <c r="C4648" s="3"/>
      <c r="D4648" s="4"/>
      <c r="E4648" s="28"/>
      <c r="F4648" s="28"/>
      <c r="G4648" s="28"/>
      <c r="H4648" s="28"/>
      <c r="I4648" s="28"/>
      <c r="J4648" s="28"/>
      <c r="K4648" s="28"/>
      <c r="L4648" s="28"/>
      <c r="M4648" s="28"/>
      <c r="N4648" s="28"/>
      <c r="O4648" s="28"/>
      <c r="T4648" s="28"/>
      <c r="U4648" s="61"/>
      <c r="V4648" s="3"/>
      <c r="W4648" s="3"/>
    </row>
    <row r="4649" spans="1:23" ht="35.1" customHeight="1" x14ac:dyDescent="0.25">
      <c r="A4649" s="27"/>
      <c r="B4649" s="27"/>
      <c r="C4649" s="3"/>
      <c r="D4649" s="4"/>
      <c r="E4649" s="28"/>
      <c r="F4649" s="28"/>
      <c r="G4649" s="28"/>
      <c r="H4649" s="28"/>
      <c r="I4649" s="28"/>
      <c r="J4649" s="28"/>
      <c r="K4649" s="28"/>
      <c r="L4649" s="28"/>
      <c r="M4649" s="28"/>
      <c r="N4649" s="28"/>
      <c r="O4649" s="28"/>
      <c r="T4649" s="28"/>
      <c r="U4649" s="61"/>
      <c r="V4649" s="3"/>
      <c r="W4649" s="3"/>
    </row>
    <row r="4650" spans="1:23" ht="35.1" customHeight="1" x14ac:dyDescent="0.25">
      <c r="A4650" s="27"/>
      <c r="B4650" s="27"/>
      <c r="C4650" s="3"/>
      <c r="D4650" s="4"/>
      <c r="E4650" s="28"/>
      <c r="F4650" s="28"/>
      <c r="G4650" s="28"/>
      <c r="H4650" s="28"/>
      <c r="I4650" s="28"/>
      <c r="J4650" s="28"/>
      <c r="K4650" s="28"/>
      <c r="L4650" s="28"/>
      <c r="M4650" s="28"/>
      <c r="N4650" s="28"/>
      <c r="O4650" s="28"/>
      <c r="T4650" s="28"/>
      <c r="U4650" s="61"/>
      <c r="V4650" s="3"/>
      <c r="W4650" s="3"/>
    </row>
    <row r="4651" spans="1:23" ht="35.1" customHeight="1" x14ac:dyDescent="0.25">
      <c r="A4651" s="27"/>
      <c r="B4651" s="27"/>
      <c r="C4651" s="3"/>
      <c r="D4651" s="4"/>
      <c r="E4651" s="28"/>
      <c r="F4651" s="28"/>
      <c r="G4651" s="28"/>
      <c r="H4651" s="28"/>
      <c r="I4651" s="28"/>
      <c r="J4651" s="28"/>
      <c r="K4651" s="28"/>
      <c r="L4651" s="28"/>
      <c r="M4651" s="28"/>
      <c r="N4651" s="28"/>
      <c r="O4651" s="28"/>
      <c r="T4651" s="28"/>
      <c r="U4651" s="61"/>
      <c r="V4651" s="3"/>
      <c r="W4651" s="3"/>
    </row>
    <row r="4652" spans="1:23" ht="35.1" customHeight="1" x14ac:dyDescent="0.25">
      <c r="A4652" s="27"/>
      <c r="B4652" s="27"/>
      <c r="C4652" s="3"/>
      <c r="D4652" s="4"/>
      <c r="E4652" s="28"/>
      <c r="F4652" s="28"/>
      <c r="G4652" s="28"/>
      <c r="H4652" s="28"/>
      <c r="I4652" s="28"/>
      <c r="J4652" s="28"/>
      <c r="K4652" s="28"/>
      <c r="L4652" s="28"/>
      <c r="M4652" s="28"/>
      <c r="N4652" s="28"/>
      <c r="O4652" s="28"/>
      <c r="T4652" s="28"/>
      <c r="U4652" s="61"/>
      <c r="V4652" s="3"/>
      <c r="W4652" s="3"/>
    </row>
    <row r="4653" spans="1:23" ht="35.1" customHeight="1" x14ac:dyDescent="0.25">
      <c r="A4653" s="27"/>
      <c r="B4653" s="27"/>
      <c r="C4653" s="3"/>
      <c r="D4653" s="4"/>
      <c r="E4653" s="28"/>
      <c r="F4653" s="28"/>
      <c r="G4653" s="28"/>
      <c r="H4653" s="28"/>
      <c r="I4653" s="28"/>
      <c r="J4653" s="28"/>
      <c r="K4653" s="28"/>
      <c r="L4653" s="28"/>
      <c r="M4653" s="28"/>
      <c r="N4653" s="28"/>
      <c r="O4653" s="28"/>
      <c r="T4653" s="28"/>
      <c r="U4653" s="61"/>
      <c r="V4653" s="3"/>
      <c r="W4653" s="3"/>
    </row>
    <row r="4654" spans="1:23" ht="35.1" customHeight="1" x14ac:dyDescent="0.25">
      <c r="A4654" s="27"/>
      <c r="B4654" s="27"/>
      <c r="C4654" s="3"/>
      <c r="D4654" s="4"/>
      <c r="E4654" s="28"/>
      <c r="F4654" s="28"/>
      <c r="G4654" s="28"/>
      <c r="H4654" s="28"/>
      <c r="I4654" s="28"/>
      <c r="J4654" s="28"/>
      <c r="K4654" s="28"/>
      <c r="L4654" s="28"/>
      <c r="M4654" s="28"/>
      <c r="N4654" s="28"/>
      <c r="O4654" s="28"/>
      <c r="T4654" s="28"/>
      <c r="U4654" s="61"/>
      <c r="V4654" s="3"/>
      <c r="W4654" s="3"/>
    </row>
    <row r="4655" spans="1:23" ht="35.1" customHeight="1" x14ac:dyDescent="0.25">
      <c r="A4655" s="27"/>
      <c r="B4655" s="27"/>
      <c r="C4655" s="3"/>
      <c r="D4655" s="4"/>
      <c r="E4655" s="28"/>
      <c r="F4655" s="28"/>
      <c r="G4655" s="28"/>
      <c r="H4655" s="28"/>
      <c r="I4655" s="28"/>
      <c r="J4655" s="28"/>
      <c r="K4655" s="28"/>
      <c r="L4655" s="28"/>
      <c r="M4655" s="28"/>
      <c r="N4655" s="28"/>
      <c r="O4655" s="28"/>
      <c r="T4655" s="28"/>
      <c r="U4655" s="61"/>
      <c r="V4655" s="3"/>
      <c r="W4655" s="3"/>
    </row>
    <row r="4656" spans="1:23" ht="35.1" customHeight="1" x14ac:dyDescent="0.25">
      <c r="A4656" s="27"/>
      <c r="B4656" s="27"/>
      <c r="C4656" s="3"/>
      <c r="D4656" s="4"/>
      <c r="E4656" s="28"/>
      <c r="F4656" s="28"/>
      <c r="G4656" s="28"/>
      <c r="H4656" s="28"/>
      <c r="I4656" s="28"/>
      <c r="J4656" s="28"/>
      <c r="K4656" s="28"/>
      <c r="L4656" s="28"/>
      <c r="M4656" s="28"/>
      <c r="N4656" s="28"/>
      <c r="O4656" s="28"/>
      <c r="T4656" s="28"/>
      <c r="U4656" s="61"/>
      <c r="V4656" s="3"/>
      <c r="W4656" s="3"/>
    </row>
    <row r="4657" spans="1:23" ht="35.1" customHeight="1" x14ac:dyDescent="0.25">
      <c r="A4657" s="27"/>
      <c r="B4657" s="27"/>
      <c r="C4657" s="3"/>
      <c r="D4657" s="4"/>
      <c r="E4657" s="28"/>
      <c r="F4657" s="28"/>
      <c r="G4657" s="28"/>
      <c r="H4657" s="28"/>
      <c r="I4657" s="28"/>
      <c r="J4657" s="28"/>
      <c r="K4657" s="28"/>
      <c r="L4657" s="28"/>
      <c r="M4657" s="28"/>
      <c r="N4657" s="28"/>
      <c r="O4657" s="28"/>
      <c r="T4657" s="28"/>
      <c r="U4657" s="61"/>
      <c r="V4657" s="3"/>
      <c r="W4657" s="3"/>
    </row>
    <row r="4658" spans="1:23" ht="35.1" customHeight="1" x14ac:dyDescent="0.25">
      <c r="A4658" s="27"/>
      <c r="B4658" s="27"/>
      <c r="C4658" s="3"/>
      <c r="D4658" s="4"/>
      <c r="E4658" s="28"/>
      <c r="F4658" s="28"/>
      <c r="G4658" s="28"/>
      <c r="H4658" s="28"/>
      <c r="I4658" s="28"/>
      <c r="J4658" s="28"/>
      <c r="K4658" s="28"/>
      <c r="L4658" s="28"/>
      <c r="M4658" s="28"/>
      <c r="N4658" s="28"/>
      <c r="O4658" s="28"/>
      <c r="T4658" s="28"/>
      <c r="U4658" s="61"/>
      <c r="V4658" s="3"/>
      <c r="W4658" s="3"/>
    </row>
    <row r="4659" spans="1:23" ht="35.1" customHeight="1" x14ac:dyDescent="0.25">
      <c r="A4659" s="27"/>
      <c r="B4659" s="27"/>
      <c r="C4659" s="3"/>
      <c r="D4659" s="4"/>
      <c r="E4659" s="28"/>
      <c r="F4659" s="28"/>
      <c r="G4659" s="28"/>
      <c r="H4659" s="28"/>
      <c r="I4659" s="28"/>
      <c r="J4659" s="28"/>
      <c r="K4659" s="28"/>
      <c r="L4659" s="28"/>
      <c r="M4659" s="28"/>
      <c r="N4659" s="28"/>
      <c r="O4659" s="28"/>
      <c r="T4659" s="28"/>
      <c r="U4659" s="61"/>
      <c r="V4659" s="3"/>
      <c r="W4659" s="3"/>
    </row>
    <row r="4660" spans="1:23" ht="35.1" customHeight="1" x14ac:dyDescent="0.25">
      <c r="A4660" s="27"/>
      <c r="B4660" s="27"/>
      <c r="C4660" s="3"/>
      <c r="D4660" s="4"/>
      <c r="E4660" s="28"/>
      <c r="F4660" s="28"/>
      <c r="G4660" s="28"/>
      <c r="H4660" s="28"/>
      <c r="I4660" s="28"/>
      <c r="J4660" s="28"/>
      <c r="K4660" s="28"/>
      <c r="L4660" s="28"/>
      <c r="M4660" s="28"/>
      <c r="N4660" s="28"/>
      <c r="O4660" s="28"/>
      <c r="T4660" s="28"/>
      <c r="U4660" s="61"/>
      <c r="V4660" s="3"/>
      <c r="W4660" s="3"/>
    </row>
    <row r="4661" spans="1:23" ht="35.1" customHeight="1" x14ac:dyDescent="0.25">
      <c r="A4661" s="27"/>
      <c r="B4661" s="27"/>
      <c r="C4661" s="3"/>
      <c r="D4661" s="4"/>
      <c r="E4661" s="28"/>
      <c r="F4661" s="28"/>
      <c r="G4661" s="28"/>
      <c r="H4661" s="28"/>
      <c r="I4661" s="28"/>
      <c r="J4661" s="28"/>
      <c r="K4661" s="28"/>
      <c r="L4661" s="28"/>
      <c r="M4661" s="28"/>
      <c r="N4661" s="28"/>
      <c r="O4661" s="28"/>
      <c r="T4661" s="28"/>
      <c r="U4661" s="61"/>
      <c r="V4661" s="3"/>
      <c r="W4661" s="3"/>
    </row>
    <row r="4662" spans="1:23" ht="35.1" customHeight="1" x14ac:dyDescent="0.25">
      <c r="A4662" s="27"/>
      <c r="B4662" s="27"/>
      <c r="C4662" s="3"/>
      <c r="D4662" s="4"/>
      <c r="E4662" s="28"/>
      <c r="F4662" s="28"/>
      <c r="G4662" s="28"/>
      <c r="H4662" s="28"/>
      <c r="I4662" s="28"/>
      <c r="J4662" s="28"/>
      <c r="K4662" s="28"/>
      <c r="L4662" s="28"/>
      <c r="M4662" s="28"/>
      <c r="N4662" s="28"/>
      <c r="O4662" s="28"/>
      <c r="T4662" s="28"/>
      <c r="U4662" s="61"/>
      <c r="V4662" s="3"/>
      <c r="W4662" s="3"/>
    </row>
    <row r="4663" spans="1:23" ht="35.1" customHeight="1" x14ac:dyDescent="0.25">
      <c r="A4663" s="27"/>
      <c r="B4663" s="27"/>
      <c r="C4663" s="3"/>
      <c r="D4663" s="4"/>
      <c r="E4663" s="28"/>
      <c r="F4663" s="28"/>
      <c r="G4663" s="28"/>
      <c r="H4663" s="28"/>
      <c r="I4663" s="28"/>
      <c r="J4663" s="28"/>
      <c r="K4663" s="28"/>
      <c r="L4663" s="28"/>
      <c r="M4663" s="28"/>
      <c r="N4663" s="28"/>
      <c r="O4663" s="28"/>
      <c r="T4663" s="28"/>
      <c r="U4663" s="61"/>
      <c r="V4663" s="3"/>
      <c r="W4663" s="3"/>
    </row>
    <row r="4664" spans="1:23" ht="35.1" customHeight="1" x14ac:dyDescent="0.25">
      <c r="A4664" s="27"/>
      <c r="B4664" s="27"/>
      <c r="C4664" s="3"/>
      <c r="D4664" s="4"/>
      <c r="E4664" s="28"/>
      <c r="F4664" s="28"/>
      <c r="G4664" s="28"/>
      <c r="H4664" s="28"/>
      <c r="I4664" s="28"/>
      <c r="J4664" s="28"/>
      <c r="K4664" s="28"/>
      <c r="L4664" s="28"/>
      <c r="M4664" s="28"/>
      <c r="N4664" s="28"/>
      <c r="O4664" s="28"/>
      <c r="T4664" s="28"/>
      <c r="U4664" s="61"/>
      <c r="V4664" s="3"/>
      <c r="W4664" s="3"/>
    </row>
    <row r="4665" spans="1:23" ht="35.1" customHeight="1" x14ac:dyDescent="0.25">
      <c r="A4665" s="27"/>
      <c r="B4665" s="27"/>
      <c r="C4665" s="3"/>
      <c r="D4665" s="4"/>
      <c r="E4665" s="28"/>
      <c r="F4665" s="28"/>
      <c r="G4665" s="28"/>
      <c r="H4665" s="28"/>
      <c r="I4665" s="28"/>
      <c r="J4665" s="28"/>
      <c r="K4665" s="28"/>
      <c r="L4665" s="28"/>
      <c r="M4665" s="28"/>
      <c r="N4665" s="28"/>
      <c r="O4665" s="28"/>
      <c r="T4665" s="28"/>
      <c r="U4665" s="61"/>
      <c r="V4665" s="3"/>
      <c r="W4665" s="3"/>
    </row>
    <row r="4666" spans="1:23" ht="35.1" customHeight="1" x14ac:dyDescent="0.25">
      <c r="A4666" s="27"/>
      <c r="B4666" s="27"/>
      <c r="C4666" s="3"/>
      <c r="D4666" s="4"/>
      <c r="E4666" s="28"/>
      <c r="F4666" s="28"/>
      <c r="G4666" s="28"/>
      <c r="H4666" s="28"/>
      <c r="I4666" s="28"/>
      <c r="J4666" s="28"/>
      <c r="K4666" s="28"/>
      <c r="L4666" s="28"/>
      <c r="M4666" s="28"/>
      <c r="N4666" s="28"/>
      <c r="O4666" s="28"/>
      <c r="T4666" s="28"/>
      <c r="U4666" s="61"/>
      <c r="V4666" s="3"/>
      <c r="W4666" s="3"/>
    </row>
    <row r="4667" spans="1:23" ht="35.1" customHeight="1" x14ac:dyDescent="0.25">
      <c r="A4667" s="27"/>
      <c r="B4667" s="27"/>
      <c r="C4667" s="3"/>
      <c r="D4667" s="4"/>
      <c r="E4667" s="28"/>
      <c r="F4667" s="28"/>
      <c r="G4667" s="28"/>
      <c r="H4667" s="28"/>
      <c r="I4667" s="28"/>
      <c r="J4667" s="28"/>
      <c r="K4667" s="28"/>
      <c r="L4667" s="28"/>
      <c r="M4667" s="28"/>
      <c r="N4667" s="28"/>
      <c r="O4667" s="28"/>
      <c r="T4667" s="28"/>
      <c r="U4667" s="61"/>
      <c r="V4667" s="3"/>
      <c r="W4667" s="3"/>
    </row>
    <row r="4668" spans="1:23" ht="35.1" customHeight="1" x14ac:dyDescent="0.25">
      <c r="A4668" s="27"/>
      <c r="B4668" s="27"/>
      <c r="C4668" s="3"/>
      <c r="D4668" s="4"/>
      <c r="E4668" s="28"/>
      <c r="F4668" s="28"/>
      <c r="G4668" s="28"/>
      <c r="H4668" s="28"/>
      <c r="I4668" s="28"/>
      <c r="J4668" s="28"/>
      <c r="K4668" s="28"/>
      <c r="L4668" s="28"/>
      <c r="M4668" s="28"/>
      <c r="N4668" s="28"/>
      <c r="O4668" s="28"/>
      <c r="T4668" s="28"/>
      <c r="U4668" s="61"/>
      <c r="V4668" s="3"/>
      <c r="W4668" s="3"/>
    </row>
    <row r="4669" spans="1:23" ht="35.1" customHeight="1" x14ac:dyDescent="0.25">
      <c r="A4669" s="27"/>
      <c r="B4669" s="27"/>
      <c r="C4669" s="3"/>
      <c r="D4669" s="4"/>
      <c r="E4669" s="28"/>
      <c r="F4669" s="28"/>
      <c r="G4669" s="28"/>
      <c r="H4669" s="28"/>
      <c r="I4669" s="28"/>
      <c r="J4669" s="28"/>
      <c r="K4669" s="28"/>
      <c r="L4669" s="28"/>
      <c r="M4669" s="28"/>
      <c r="N4669" s="28"/>
      <c r="O4669" s="28"/>
      <c r="T4669" s="28"/>
      <c r="U4669" s="61"/>
      <c r="V4669" s="3"/>
      <c r="W4669" s="3"/>
    </row>
    <row r="4670" spans="1:23" ht="35.1" customHeight="1" x14ac:dyDescent="0.25">
      <c r="A4670" s="27"/>
      <c r="B4670" s="27"/>
      <c r="C4670" s="3"/>
      <c r="D4670" s="4"/>
      <c r="E4670" s="28"/>
      <c r="F4670" s="28"/>
      <c r="G4670" s="28"/>
      <c r="H4670" s="28"/>
      <c r="I4670" s="28"/>
      <c r="J4670" s="28"/>
      <c r="K4670" s="28"/>
      <c r="L4670" s="28"/>
      <c r="M4670" s="28"/>
      <c r="N4670" s="28"/>
      <c r="O4670" s="28"/>
      <c r="T4670" s="28"/>
      <c r="U4670" s="61"/>
      <c r="V4670" s="3"/>
      <c r="W4670" s="3"/>
    </row>
    <row r="4671" spans="1:23" ht="35.1" customHeight="1" x14ac:dyDescent="0.25">
      <c r="A4671" s="27"/>
      <c r="B4671" s="27"/>
      <c r="C4671" s="3"/>
      <c r="D4671" s="4"/>
      <c r="E4671" s="28"/>
      <c r="F4671" s="28"/>
      <c r="G4671" s="28"/>
      <c r="H4671" s="28"/>
      <c r="I4671" s="28"/>
      <c r="J4671" s="28"/>
      <c r="K4671" s="28"/>
      <c r="L4671" s="28"/>
      <c r="M4671" s="28"/>
      <c r="N4671" s="28"/>
      <c r="O4671" s="28"/>
      <c r="T4671" s="28"/>
      <c r="U4671" s="61"/>
      <c r="V4671" s="3"/>
      <c r="W4671" s="3"/>
    </row>
    <row r="4672" spans="1:23" ht="35.1" customHeight="1" x14ac:dyDescent="0.25">
      <c r="A4672" s="27"/>
      <c r="B4672" s="27"/>
      <c r="C4672" s="3"/>
      <c r="D4672" s="4"/>
      <c r="E4672" s="28"/>
      <c r="F4672" s="28"/>
      <c r="G4672" s="28"/>
      <c r="H4672" s="28"/>
      <c r="I4672" s="28"/>
      <c r="J4672" s="28"/>
      <c r="K4672" s="28"/>
      <c r="L4672" s="28"/>
      <c r="M4672" s="28"/>
      <c r="N4672" s="28"/>
      <c r="O4672" s="28"/>
      <c r="T4672" s="28"/>
      <c r="U4672" s="61"/>
      <c r="V4672" s="3"/>
      <c r="W4672" s="3"/>
    </row>
    <row r="4673" spans="1:23" ht="35.1" customHeight="1" x14ac:dyDescent="0.25">
      <c r="A4673" s="27"/>
      <c r="B4673" s="27"/>
      <c r="C4673" s="3"/>
      <c r="D4673" s="4"/>
      <c r="E4673" s="28"/>
      <c r="F4673" s="28"/>
      <c r="G4673" s="28"/>
      <c r="H4673" s="28"/>
      <c r="I4673" s="28"/>
      <c r="J4673" s="28"/>
      <c r="K4673" s="28"/>
      <c r="L4673" s="28"/>
      <c r="M4673" s="28"/>
      <c r="N4673" s="28"/>
      <c r="O4673" s="28"/>
      <c r="T4673" s="28"/>
      <c r="U4673" s="61"/>
      <c r="V4673" s="3"/>
      <c r="W4673" s="3"/>
    </row>
    <row r="4674" spans="1:23" ht="35.1" customHeight="1" x14ac:dyDescent="0.25">
      <c r="A4674" s="27"/>
      <c r="B4674" s="27"/>
      <c r="C4674" s="3"/>
      <c r="D4674" s="4"/>
      <c r="E4674" s="28"/>
      <c r="F4674" s="28"/>
      <c r="G4674" s="28"/>
      <c r="H4674" s="28"/>
      <c r="I4674" s="28"/>
      <c r="J4674" s="28"/>
      <c r="K4674" s="28"/>
      <c r="L4674" s="28"/>
      <c r="M4674" s="28"/>
      <c r="N4674" s="28"/>
      <c r="O4674" s="28"/>
      <c r="T4674" s="28"/>
      <c r="U4674" s="61"/>
      <c r="V4674" s="3"/>
      <c r="W4674" s="3"/>
    </row>
    <row r="4675" spans="1:23" ht="35.1" customHeight="1" x14ac:dyDescent="0.25">
      <c r="A4675" s="27"/>
      <c r="B4675" s="27"/>
      <c r="C4675" s="3"/>
      <c r="D4675" s="4"/>
      <c r="E4675" s="28"/>
      <c r="F4675" s="28"/>
      <c r="G4675" s="28"/>
      <c r="H4675" s="28"/>
      <c r="I4675" s="28"/>
      <c r="J4675" s="28"/>
      <c r="K4675" s="28"/>
      <c r="L4675" s="28"/>
      <c r="M4675" s="28"/>
      <c r="N4675" s="28"/>
      <c r="O4675" s="28"/>
      <c r="T4675" s="28"/>
      <c r="U4675" s="61"/>
      <c r="V4675" s="3"/>
      <c r="W4675" s="3"/>
    </row>
    <row r="4676" spans="1:23" ht="35.1" customHeight="1" x14ac:dyDescent="0.25">
      <c r="A4676" s="27"/>
      <c r="B4676" s="27"/>
      <c r="C4676" s="3"/>
      <c r="D4676" s="4"/>
      <c r="E4676" s="28"/>
      <c r="F4676" s="28"/>
      <c r="G4676" s="28"/>
      <c r="H4676" s="28"/>
      <c r="I4676" s="28"/>
      <c r="J4676" s="28"/>
      <c r="K4676" s="28"/>
      <c r="L4676" s="28"/>
      <c r="M4676" s="28"/>
      <c r="N4676" s="28"/>
      <c r="O4676" s="28"/>
      <c r="T4676" s="28"/>
      <c r="U4676" s="61"/>
      <c r="V4676" s="3"/>
      <c r="W4676" s="3"/>
    </row>
    <row r="4677" spans="1:23" ht="35.1" customHeight="1" x14ac:dyDescent="0.25">
      <c r="A4677" s="27"/>
      <c r="B4677" s="27"/>
      <c r="C4677" s="3"/>
      <c r="D4677" s="4"/>
      <c r="E4677" s="28"/>
      <c r="F4677" s="28"/>
      <c r="G4677" s="28"/>
      <c r="H4677" s="28"/>
      <c r="I4677" s="28"/>
      <c r="J4677" s="28"/>
      <c r="K4677" s="28"/>
      <c r="L4677" s="28"/>
      <c r="M4677" s="28"/>
      <c r="N4677" s="28"/>
      <c r="O4677" s="28"/>
      <c r="T4677" s="28"/>
      <c r="U4677" s="61"/>
      <c r="V4677" s="3"/>
      <c r="W4677" s="3"/>
    </row>
    <row r="4678" spans="1:23" ht="35.1" customHeight="1" x14ac:dyDescent="0.25">
      <c r="A4678" s="27"/>
      <c r="B4678" s="27"/>
      <c r="C4678" s="3"/>
      <c r="D4678" s="4"/>
      <c r="E4678" s="28"/>
      <c r="F4678" s="28"/>
      <c r="G4678" s="28"/>
      <c r="H4678" s="28"/>
      <c r="I4678" s="28"/>
      <c r="J4678" s="28"/>
      <c r="K4678" s="28"/>
      <c r="L4678" s="28"/>
      <c r="M4678" s="28"/>
      <c r="N4678" s="28"/>
      <c r="O4678" s="28"/>
      <c r="T4678" s="28"/>
      <c r="U4678" s="61"/>
      <c r="V4678" s="3"/>
      <c r="W4678" s="3"/>
    </row>
    <row r="4679" spans="1:23" ht="35.1" customHeight="1" x14ac:dyDescent="0.25">
      <c r="A4679" s="27"/>
      <c r="B4679" s="27"/>
      <c r="C4679" s="3"/>
      <c r="D4679" s="4"/>
      <c r="E4679" s="28"/>
      <c r="F4679" s="28"/>
      <c r="G4679" s="28"/>
      <c r="H4679" s="28"/>
      <c r="I4679" s="28"/>
      <c r="J4679" s="28"/>
      <c r="K4679" s="28"/>
      <c r="L4679" s="28"/>
      <c r="M4679" s="28"/>
      <c r="N4679" s="28"/>
      <c r="O4679" s="28"/>
      <c r="T4679" s="28"/>
      <c r="U4679" s="61"/>
      <c r="V4679" s="3"/>
      <c r="W4679" s="3"/>
    </row>
    <row r="4680" spans="1:23" ht="35.1" customHeight="1" x14ac:dyDescent="0.25">
      <c r="A4680" s="27"/>
      <c r="B4680" s="27"/>
      <c r="C4680" s="3"/>
      <c r="D4680" s="4"/>
      <c r="E4680" s="28"/>
      <c r="F4680" s="28"/>
      <c r="G4680" s="28"/>
      <c r="H4680" s="28"/>
      <c r="I4680" s="28"/>
      <c r="J4680" s="28"/>
      <c r="K4680" s="28"/>
      <c r="L4680" s="28"/>
      <c r="M4680" s="28"/>
      <c r="N4680" s="28"/>
      <c r="O4680" s="28"/>
      <c r="T4680" s="28"/>
      <c r="U4680" s="61"/>
      <c r="V4680" s="3"/>
      <c r="W4680" s="3"/>
    </row>
    <row r="4681" spans="1:23" ht="35.1" customHeight="1" x14ac:dyDescent="0.25">
      <c r="A4681" s="27"/>
      <c r="B4681" s="27"/>
      <c r="C4681" s="3"/>
      <c r="D4681" s="4"/>
      <c r="E4681" s="28"/>
      <c r="F4681" s="28"/>
      <c r="G4681" s="28"/>
      <c r="H4681" s="28"/>
      <c r="I4681" s="28"/>
      <c r="J4681" s="28"/>
      <c r="K4681" s="28"/>
      <c r="L4681" s="28"/>
      <c r="M4681" s="28"/>
      <c r="N4681" s="28"/>
      <c r="O4681" s="28"/>
      <c r="T4681" s="28"/>
      <c r="U4681" s="61"/>
      <c r="V4681" s="3"/>
      <c r="W4681" s="3"/>
    </row>
    <row r="4682" spans="1:23" ht="35.1" customHeight="1" x14ac:dyDescent="0.25">
      <c r="A4682" s="27"/>
      <c r="B4682" s="27"/>
      <c r="C4682" s="3"/>
      <c r="D4682" s="4"/>
      <c r="E4682" s="28"/>
      <c r="F4682" s="28"/>
      <c r="G4682" s="28"/>
      <c r="H4682" s="28"/>
      <c r="I4682" s="28"/>
      <c r="J4682" s="28"/>
      <c r="K4682" s="28"/>
      <c r="L4682" s="28"/>
      <c r="M4682" s="28"/>
      <c r="N4682" s="28"/>
      <c r="O4682" s="28"/>
      <c r="T4682" s="28"/>
      <c r="U4682" s="61"/>
      <c r="V4682" s="3"/>
      <c r="W4682" s="3"/>
    </row>
    <row r="4683" spans="1:23" ht="35.1" customHeight="1" x14ac:dyDescent="0.25">
      <c r="A4683" s="27"/>
      <c r="B4683" s="27"/>
      <c r="C4683" s="3"/>
      <c r="D4683" s="4"/>
      <c r="E4683" s="28"/>
      <c r="F4683" s="28"/>
      <c r="G4683" s="28"/>
      <c r="H4683" s="28"/>
      <c r="I4683" s="28"/>
      <c r="J4683" s="28"/>
      <c r="K4683" s="28"/>
      <c r="L4683" s="28"/>
      <c r="M4683" s="28"/>
      <c r="N4683" s="28"/>
      <c r="O4683" s="28"/>
      <c r="T4683" s="28"/>
      <c r="U4683" s="61"/>
      <c r="V4683" s="3"/>
      <c r="W4683" s="3"/>
    </row>
    <row r="4684" spans="1:23" ht="35.1" customHeight="1" x14ac:dyDescent="0.25">
      <c r="A4684" s="27"/>
      <c r="B4684" s="27"/>
      <c r="C4684" s="3"/>
      <c r="D4684" s="4"/>
      <c r="E4684" s="28"/>
      <c r="F4684" s="28"/>
      <c r="G4684" s="28"/>
      <c r="H4684" s="28"/>
      <c r="I4684" s="28"/>
      <c r="J4684" s="28"/>
      <c r="K4684" s="28"/>
      <c r="L4684" s="28"/>
      <c r="M4684" s="28"/>
      <c r="N4684" s="28"/>
      <c r="O4684" s="28"/>
      <c r="T4684" s="28"/>
      <c r="U4684" s="61"/>
      <c r="V4684" s="3"/>
      <c r="W4684" s="3"/>
    </row>
    <row r="4685" spans="1:23" ht="35.1" customHeight="1" x14ac:dyDescent="0.25">
      <c r="A4685" s="27"/>
      <c r="B4685" s="27"/>
      <c r="C4685" s="3"/>
      <c r="D4685" s="4"/>
      <c r="E4685" s="28"/>
      <c r="F4685" s="28"/>
      <c r="G4685" s="28"/>
      <c r="H4685" s="28"/>
      <c r="I4685" s="28"/>
      <c r="J4685" s="28"/>
      <c r="K4685" s="28"/>
      <c r="L4685" s="28"/>
      <c r="M4685" s="28"/>
      <c r="N4685" s="28"/>
      <c r="O4685" s="28"/>
      <c r="T4685" s="28"/>
      <c r="U4685" s="61"/>
      <c r="V4685" s="3"/>
      <c r="W4685" s="3"/>
    </row>
    <row r="4686" spans="1:23" ht="35.1" customHeight="1" x14ac:dyDescent="0.25">
      <c r="A4686" s="27"/>
      <c r="B4686" s="27"/>
      <c r="C4686" s="3"/>
      <c r="D4686" s="4"/>
      <c r="E4686" s="28"/>
      <c r="F4686" s="28"/>
      <c r="G4686" s="28"/>
      <c r="H4686" s="28"/>
      <c r="I4686" s="28"/>
      <c r="J4686" s="28"/>
      <c r="K4686" s="28"/>
      <c r="L4686" s="28"/>
      <c r="M4686" s="28"/>
      <c r="N4686" s="28"/>
      <c r="O4686" s="28"/>
      <c r="T4686" s="28"/>
      <c r="U4686" s="61"/>
      <c r="V4686" s="3"/>
      <c r="W4686" s="3"/>
    </row>
    <row r="4687" spans="1:23" ht="35.1" customHeight="1" x14ac:dyDescent="0.25">
      <c r="A4687" s="27"/>
      <c r="B4687" s="27"/>
      <c r="C4687" s="3"/>
      <c r="D4687" s="4"/>
      <c r="E4687" s="28"/>
      <c r="F4687" s="28"/>
      <c r="G4687" s="28"/>
      <c r="H4687" s="28"/>
      <c r="I4687" s="28"/>
      <c r="J4687" s="28"/>
      <c r="K4687" s="28"/>
      <c r="L4687" s="28"/>
      <c r="M4687" s="28"/>
      <c r="N4687" s="28"/>
      <c r="O4687" s="28"/>
      <c r="T4687" s="28"/>
      <c r="U4687" s="61"/>
      <c r="V4687" s="3"/>
      <c r="W4687" s="3"/>
    </row>
    <row r="4688" spans="1:23" ht="35.1" customHeight="1" x14ac:dyDescent="0.25">
      <c r="A4688" s="27"/>
      <c r="B4688" s="27"/>
      <c r="C4688" s="3"/>
      <c r="D4688" s="4"/>
      <c r="E4688" s="28"/>
      <c r="F4688" s="28"/>
      <c r="G4688" s="28"/>
      <c r="H4688" s="28"/>
      <c r="I4688" s="28"/>
      <c r="J4688" s="28"/>
      <c r="K4688" s="28"/>
      <c r="L4688" s="28"/>
      <c r="M4688" s="28"/>
      <c r="N4688" s="28"/>
      <c r="O4688" s="28"/>
      <c r="T4688" s="28"/>
      <c r="U4688" s="61"/>
      <c r="V4688" s="3"/>
      <c r="W4688" s="3"/>
    </row>
    <row r="4689" spans="1:23" ht="35.1" customHeight="1" x14ac:dyDescent="0.25">
      <c r="A4689" s="27"/>
      <c r="B4689" s="27"/>
      <c r="C4689" s="3"/>
      <c r="D4689" s="4"/>
      <c r="E4689" s="28"/>
      <c r="F4689" s="28"/>
      <c r="G4689" s="28"/>
      <c r="H4689" s="28"/>
      <c r="I4689" s="28"/>
      <c r="J4689" s="28"/>
      <c r="K4689" s="28"/>
      <c r="L4689" s="28"/>
      <c r="M4689" s="28"/>
      <c r="N4689" s="28"/>
      <c r="O4689" s="28"/>
      <c r="T4689" s="28"/>
      <c r="U4689" s="61"/>
      <c r="V4689" s="3"/>
      <c r="W4689" s="3"/>
    </row>
    <row r="4690" spans="1:23" ht="35.1" customHeight="1" x14ac:dyDescent="0.25">
      <c r="A4690" s="27"/>
      <c r="B4690" s="27"/>
      <c r="C4690" s="3"/>
      <c r="D4690" s="4"/>
      <c r="E4690" s="28"/>
      <c r="F4690" s="28"/>
      <c r="G4690" s="28"/>
      <c r="H4690" s="28"/>
      <c r="I4690" s="28"/>
      <c r="J4690" s="28"/>
      <c r="K4690" s="28"/>
      <c r="L4690" s="28"/>
      <c r="M4690" s="28"/>
      <c r="N4690" s="28"/>
      <c r="O4690" s="28"/>
      <c r="T4690" s="28"/>
      <c r="U4690" s="61"/>
      <c r="V4690" s="3"/>
      <c r="W4690" s="3"/>
    </row>
    <row r="4691" spans="1:23" ht="35.1" customHeight="1" x14ac:dyDescent="0.25">
      <c r="A4691" s="27"/>
      <c r="B4691" s="27"/>
      <c r="C4691" s="3"/>
      <c r="D4691" s="4"/>
      <c r="E4691" s="28"/>
      <c r="F4691" s="28"/>
      <c r="G4691" s="28"/>
      <c r="H4691" s="28"/>
      <c r="I4691" s="28"/>
      <c r="J4691" s="28"/>
      <c r="K4691" s="28"/>
      <c r="L4691" s="28"/>
      <c r="M4691" s="28"/>
      <c r="N4691" s="28"/>
      <c r="O4691" s="28"/>
      <c r="T4691" s="28"/>
      <c r="U4691" s="61"/>
      <c r="V4691" s="3"/>
      <c r="W4691" s="3"/>
    </row>
    <row r="4692" spans="1:23" ht="35.1" customHeight="1" x14ac:dyDescent="0.25">
      <c r="A4692" s="27"/>
      <c r="B4692" s="27"/>
      <c r="C4692" s="3"/>
      <c r="D4692" s="4"/>
      <c r="E4692" s="28"/>
      <c r="F4692" s="28"/>
      <c r="G4692" s="28"/>
      <c r="H4692" s="28"/>
      <c r="I4692" s="28"/>
      <c r="J4692" s="28"/>
      <c r="K4692" s="28"/>
      <c r="L4692" s="28"/>
      <c r="M4692" s="28"/>
      <c r="N4692" s="28"/>
      <c r="O4692" s="28"/>
      <c r="T4692" s="28"/>
      <c r="U4692" s="61"/>
      <c r="V4692" s="3"/>
      <c r="W4692" s="3"/>
    </row>
    <row r="4693" spans="1:23" ht="35.1" customHeight="1" x14ac:dyDescent="0.25">
      <c r="A4693" s="27"/>
      <c r="B4693" s="27"/>
      <c r="C4693" s="3"/>
      <c r="D4693" s="4"/>
      <c r="E4693" s="28"/>
      <c r="F4693" s="28"/>
      <c r="G4693" s="28"/>
      <c r="H4693" s="28"/>
      <c r="I4693" s="28"/>
      <c r="J4693" s="28"/>
      <c r="K4693" s="28"/>
      <c r="L4693" s="28"/>
      <c r="M4693" s="28"/>
      <c r="N4693" s="28"/>
      <c r="O4693" s="28"/>
      <c r="T4693" s="28"/>
      <c r="U4693" s="61"/>
      <c r="V4693" s="3"/>
      <c r="W4693" s="3"/>
    </row>
    <row r="4694" spans="1:23" ht="35.1" customHeight="1" x14ac:dyDescent="0.25">
      <c r="A4694" s="27"/>
      <c r="B4694" s="27"/>
      <c r="C4694" s="3"/>
      <c r="D4694" s="4"/>
      <c r="E4694" s="28"/>
      <c r="F4694" s="28"/>
      <c r="G4694" s="28"/>
      <c r="H4694" s="28"/>
      <c r="I4694" s="28"/>
      <c r="J4694" s="28"/>
      <c r="K4694" s="28"/>
      <c r="L4694" s="28"/>
      <c r="M4694" s="28"/>
      <c r="N4694" s="28"/>
      <c r="O4694" s="28"/>
      <c r="T4694" s="28"/>
      <c r="U4694" s="61"/>
      <c r="V4694" s="3"/>
      <c r="W4694" s="3"/>
    </row>
    <row r="4695" spans="1:23" ht="35.1" customHeight="1" x14ac:dyDescent="0.25">
      <c r="A4695" s="27"/>
      <c r="B4695" s="27"/>
      <c r="C4695" s="3"/>
      <c r="D4695" s="4"/>
      <c r="E4695" s="28"/>
      <c r="F4695" s="28"/>
      <c r="G4695" s="28"/>
      <c r="H4695" s="28"/>
      <c r="I4695" s="28"/>
      <c r="J4695" s="28"/>
      <c r="K4695" s="28"/>
      <c r="L4695" s="28"/>
      <c r="M4695" s="28"/>
      <c r="N4695" s="28"/>
      <c r="O4695" s="28"/>
      <c r="T4695" s="28"/>
      <c r="U4695" s="61"/>
      <c r="V4695" s="3"/>
      <c r="W4695" s="3"/>
    </row>
    <row r="4696" spans="1:23" ht="35.1" customHeight="1" x14ac:dyDescent="0.25">
      <c r="A4696" s="27"/>
      <c r="B4696" s="27"/>
      <c r="C4696" s="3"/>
      <c r="D4696" s="4"/>
      <c r="E4696" s="28"/>
      <c r="F4696" s="28"/>
      <c r="G4696" s="28"/>
      <c r="H4696" s="28"/>
      <c r="I4696" s="28"/>
      <c r="J4696" s="28"/>
      <c r="K4696" s="28"/>
      <c r="L4696" s="28"/>
      <c r="M4696" s="28"/>
      <c r="N4696" s="28"/>
      <c r="O4696" s="28"/>
      <c r="T4696" s="28"/>
      <c r="U4696" s="61"/>
      <c r="V4696" s="3"/>
      <c r="W4696" s="3"/>
    </row>
    <row r="4697" spans="1:23" ht="35.1" customHeight="1" x14ac:dyDescent="0.25">
      <c r="A4697" s="27"/>
      <c r="B4697" s="27"/>
      <c r="C4697" s="3"/>
      <c r="D4697" s="4"/>
      <c r="E4697" s="28"/>
      <c r="F4697" s="28"/>
      <c r="G4697" s="28"/>
      <c r="H4697" s="28"/>
      <c r="I4697" s="28"/>
      <c r="J4697" s="28"/>
      <c r="K4697" s="28"/>
      <c r="L4697" s="28"/>
      <c r="M4697" s="28"/>
      <c r="N4697" s="28"/>
      <c r="O4697" s="28"/>
      <c r="T4697" s="28"/>
      <c r="U4697" s="61"/>
      <c r="V4697" s="3"/>
      <c r="W4697" s="3"/>
    </row>
    <row r="4698" spans="1:23" ht="35.1" customHeight="1" x14ac:dyDescent="0.25">
      <c r="A4698" s="27"/>
      <c r="B4698" s="27"/>
      <c r="C4698" s="3"/>
      <c r="D4698" s="4"/>
      <c r="E4698" s="28"/>
      <c r="F4698" s="28"/>
      <c r="G4698" s="28"/>
      <c r="H4698" s="28"/>
      <c r="I4698" s="28"/>
      <c r="J4698" s="28"/>
      <c r="K4698" s="28"/>
      <c r="L4698" s="28"/>
      <c r="M4698" s="28"/>
      <c r="N4698" s="28"/>
      <c r="O4698" s="28"/>
      <c r="T4698" s="28"/>
      <c r="U4698" s="61"/>
      <c r="V4698" s="3"/>
      <c r="W4698" s="3"/>
    </row>
    <row r="4699" spans="1:23" ht="35.1" customHeight="1" x14ac:dyDescent="0.25">
      <c r="A4699" s="27"/>
      <c r="B4699" s="27"/>
      <c r="C4699" s="3"/>
      <c r="D4699" s="4"/>
      <c r="E4699" s="28"/>
      <c r="F4699" s="28"/>
      <c r="G4699" s="28"/>
      <c r="H4699" s="28"/>
      <c r="I4699" s="28"/>
      <c r="J4699" s="28"/>
      <c r="K4699" s="28"/>
      <c r="L4699" s="28"/>
      <c r="M4699" s="28"/>
      <c r="N4699" s="28"/>
      <c r="O4699" s="28"/>
      <c r="T4699" s="28"/>
      <c r="U4699" s="61"/>
      <c r="V4699" s="3"/>
      <c r="W4699" s="3"/>
    </row>
    <row r="4700" spans="1:23" ht="35.1" customHeight="1" x14ac:dyDescent="0.25">
      <c r="A4700" s="27"/>
      <c r="B4700" s="27"/>
      <c r="C4700" s="3"/>
      <c r="D4700" s="4"/>
      <c r="E4700" s="28"/>
      <c r="F4700" s="28"/>
      <c r="G4700" s="28"/>
      <c r="H4700" s="28"/>
      <c r="I4700" s="28"/>
      <c r="J4700" s="28"/>
      <c r="K4700" s="28"/>
      <c r="L4700" s="28"/>
      <c r="M4700" s="28"/>
      <c r="N4700" s="28"/>
      <c r="O4700" s="28"/>
      <c r="T4700" s="28"/>
      <c r="U4700" s="61"/>
      <c r="V4700" s="3"/>
      <c r="W4700" s="3"/>
    </row>
    <row r="4701" spans="1:23" ht="35.1" customHeight="1" x14ac:dyDescent="0.25">
      <c r="A4701" s="27"/>
      <c r="B4701" s="27"/>
      <c r="C4701" s="3"/>
      <c r="D4701" s="4"/>
      <c r="E4701" s="28"/>
      <c r="F4701" s="28"/>
      <c r="G4701" s="28"/>
      <c r="H4701" s="28"/>
      <c r="I4701" s="28"/>
      <c r="J4701" s="28"/>
      <c r="K4701" s="28"/>
      <c r="L4701" s="28"/>
      <c r="M4701" s="28"/>
      <c r="N4701" s="28"/>
      <c r="O4701" s="28"/>
      <c r="T4701" s="28"/>
      <c r="U4701" s="61"/>
      <c r="V4701" s="3"/>
      <c r="W4701" s="3"/>
    </row>
    <row r="4702" spans="1:23" ht="35.1" customHeight="1" x14ac:dyDescent="0.25">
      <c r="A4702" s="27"/>
      <c r="B4702" s="27"/>
      <c r="C4702" s="3"/>
      <c r="D4702" s="4"/>
      <c r="E4702" s="28"/>
      <c r="F4702" s="28"/>
      <c r="G4702" s="28"/>
      <c r="H4702" s="28"/>
      <c r="I4702" s="28"/>
      <c r="J4702" s="28"/>
      <c r="K4702" s="28"/>
      <c r="L4702" s="28"/>
      <c r="M4702" s="28"/>
      <c r="N4702" s="28"/>
      <c r="O4702" s="28"/>
      <c r="T4702" s="28"/>
      <c r="U4702" s="61"/>
      <c r="V4702" s="3"/>
      <c r="W4702" s="3"/>
    </row>
    <row r="4703" spans="1:23" ht="35.1" customHeight="1" x14ac:dyDescent="0.25">
      <c r="A4703" s="27"/>
      <c r="B4703" s="27"/>
      <c r="C4703" s="3"/>
      <c r="D4703" s="4"/>
      <c r="E4703" s="28"/>
      <c r="F4703" s="28"/>
      <c r="G4703" s="28"/>
      <c r="H4703" s="28"/>
      <c r="I4703" s="28"/>
      <c r="J4703" s="28"/>
      <c r="K4703" s="28"/>
      <c r="L4703" s="28"/>
      <c r="M4703" s="28"/>
      <c r="N4703" s="28"/>
      <c r="O4703" s="28"/>
      <c r="T4703" s="28"/>
      <c r="U4703" s="61"/>
      <c r="V4703" s="3"/>
      <c r="W4703" s="3"/>
    </row>
    <row r="4704" spans="1:23" ht="35.1" customHeight="1" x14ac:dyDescent="0.25">
      <c r="A4704" s="27"/>
      <c r="B4704" s="27"/>
      <c r="C4704" s="3"/>
      <c r="D4704" s="4"/>
      <c r="E4704" s="28"/>
      <c r="F4704" s="28"/>
      <c r="G4704" s="28"/>
      <c r="H4704" s="28"/>
      <c r="I4704" s="28"/>
      <c r="J4704" s="28"/>
      <c r="K4704" s="28"/>
      <c r="L4704" s="28"/>
      <c r="M4704" s="28"/>
      <c r="N4704" s="28"/>
      <c r="O4704" s="28"/>
      <c r="T4704" s="28"/>
      <c r="U4704" s="61"/>
      <c r="V4704" s="3"/>
      <c r="W4704" s="3"/>
    </row>
    <row r="4705" spans="1:23" ht="35.1" customHeight="1" x14ac:dyDescent="0.25">
      <c r="A4705" s="27"/>
      <c r="B4705" s="27"/>
      <c r="C4705" s="3"/>
      <c r="D4705" s="4"/>
      <c r="E4705" s="28"/>
      <c r="F4705" s="28"/>
      <c r="G4705" s="28"/>
      <c r="H4705" s="28"/>
      <c r="I4705" s="28"/>
      <c r="J4705" s="28"/>
      <c r="K4705" s="28"/>
      <c r="L4705" s="28"/>
      <c r="M4705" s="28"/>
      <c r="N4705" s="28"/>
      <c r="O4705" s="28"/>
      <c r="T4705" s="28"/>
      <c r="U4705" s="61"/>
      <c r="V4705" s="3"/>
      <c r="W4705" s="3"/>
    </row>
    <row r="4706" spans="1:23" ht="35.1" customHeight="1" x14ac:dyDescent="0.25">
      <c r="A4706" s="27"/>
      <c r="B4706" s="27"/>
      <c r="C4706" s="3"/>
      <c r="D4706" s="4"/>
      <c r="E4706" s="28"/>
      <c r="F4706" s="28"/>
      <c r="G4706" s="28"/>
      <c r="H4706" s="28"/>
      <c r="I4706" s="28"/>
      <c r="J4706" s="28"/>
      <c r="K4706" s="28"/>
      <c r="L4706" s="28"/>
      <c r="M4706" s="28"/>
      <c r="N4706" s="28"/>
      <c r="O4706" s="28"/>
      <c r="T4706" s="28"/>
      <c r="U4706" s="61"/>
      <c r="V4706" s="3"/>
      <c r="W4706" s="3"/>
    </row>
    <row r="4707" spans="1:23" ht="35.1" customHeight="1" x14ac:dyDescent="0.25">
      <c r="A4707" s="27"/>
      <c r="B4707" s="27"/>
      <c r="C4707" s="3"/>
      <c r="D4707" s="4"/>
      <c r="E4707" s="28"/>
      <c r="F4707" s="28"/>
      <c r="G4707" s="28"/>
      <c r="H4707" s="28"/>
      <c r="I4707" s="28"/>
      <c r="J4707" s="28"/>
      <c r="K4707" s="28"/>
      <c r="L4707" s="28"/>
      <c r="M4707" s="28"/>
      <c r="N4707" s="28"/>
      <c r="O4707" s="28"/>
      <c r="T4707" s="28"/>
      <c r="U4707" s="61"/>
      <c r="V4707" s="3"/>
      <c r="W4707" s="3"/>
    </row>
    <row r="4708" spans="1:23" ht="35.1" customHeight="1" x14ac:dyDescent="0.25">
      <c r="A4708" s="27"/>
      <c r="B4708" s="27"/>
      <c r="C4708" s="3"/>
      <c r="D4708" s="4"/>
      <c r="E4708" s="28"/>
      <c r="F4708" s="28"/>
      <c r="G4708" s="28"/>
      <c r="H4708" s="28"/>
      <c r="I4708" s="28"/>
      <c r="J4708" s="28"/>
      <c r="K4708" s="28"/>
      <c r="L4708" s="28"/>
      <c r="M4708" s="28"/>
      <c r="N4708" s="28"/>
      <c r="O4708" s="28"/>
      <c r="T4708" s="28"/>
      <c r="U4708" s="61"/>
      <c r="V4708" s="3"/>
      <c r="W4708" s="3"/>
    </row>
    <row r="4709" spans="1:23" ht="35.1" customHeight="1" x14ac:dyDescent="0.25">
      <c r="A4709" s="27"/>
      <c r="B4709" s="27"/>
      <c r="C4709" s="3"/>
      <c r="D4709" s="4"/>
      <c r="E4709" s="28"/>
      <c r="F4709" s="28"/>
      <c r="G4709" s="28"/>
      <c r="H4709" s="28"/>
      <c r="I4709" s="28"/>
      <c r="J4709" s="28"/>
      <c r="K4709" s="28"/>
      <c r="L4709" s="28"/>
      <c r="M4709" s="28"/>
      <c r="N4709" s="28"/>
      <c r="O4709" s="28"/>
      <c r="T4709" s="28"/>
      <c r="U4709" s="61"/>
      <c r="V4709" s="3"/>
      <c r="W4709" s="3"/>
    </row>
    <row r="4710" spans="1:23" ht="35.1" customHeight="1" x14ac:dyDescent="0.25">
      <c r="A4710" s="27"/>
      <c r="B4710" s="27"/>
      <c r="C4710" s="3"/>
      <c r="D4710" s="4"/>
      <c r="E4710" s="28"/>
      <c r="F4710" s="28"/>
      <c r="G4710" s="28"/>
      <c r="H4710" s="28"/>
      <c r="I4710" s="28"/>
      <c r="J4710" s="28"/>
      <c r="K4710" s="28"/>
      <c r="L4710" s="28"/>
      <c r="M4710" s="28"/>
      <c r="N4710" s="28"/>
      <c r="O4710" s="28"/>
      <c r="T4710" s="28"/>
      <c r="U4710" s="61"/>
      <c r="V4710" s="3"/>
      <c r="W4710" s="3"/>
    </row>
    <row r="4711" spans="1:23" ht="35.1" customHeight="1" x14ac:dyDescent="0.25">
      <c r="A4711" s="27"/>
      <c r="B4711" s="27"/>
      <c r="C4711" s="3"/>
      <c r="D4711" s="4"/>
      <c r="E4711" s="28"/>
      <c r="F4711" s="28"/>
      <c r="G4711" s="28"/>
      <c r="H4711" s="28"/>
      <c r="I4711" s="28"/>
      <c r="J4711" s="28"/>
      <c r="K4711" s="28"/>
      <c r="L4711" s="28"/>
      <c r="M4711" s="28"/>
      <c r="N4711" s="28"/>
      <c r="O4711" s="28"/>
      <c r="T4711" s="28"/>
      <c r="U4711" s="61"/>
      <c r="V4711" s="3"/>
      <c r="W4711" s="3"/>
    </row>
    <row r="4712" spans="1:23" ht="35.1" customHeight="1" x14ac:dyDescent="0.25">
      <c r="A4712" s="27"/>
      <c r="B4712" s="27"/>
      <c r="C4712" s="3"/>
      <c r="D4712" s="4"/>
      <c r="E4712" s="28"/>
      <c r="F4712" s="28"/>
      <c r="G4712" s="28"/>
      <c r="H4712" s="28"/>
      <c r="I4712" s="28"/>
      <c r="J4712" s="28"/>
      <c r="K4712" s="28"/>
      <c r="L4712" s="28"/>
      <c r="M4712" s="28"/>
      <c r="N4712" s="28"/>
      <c r="O4712" s="28"/>
      <c r="T4712" s="28"/>
      <c r="U4712" s="61"/>
      <c r="V4712" s="3"/>
      <c r="W4712" s="3"/>
    </row>
    <row r="4713" spans="1:23" ht="35.1" customHeight="1" x14ac:dyDescent="0.25">
      <c r="A4713" s="27"/>
      <c r="B4713" s="27"/>
      <c r="C4713" s="3"/>
      <c r="D4713" s="4"/>
      <c r="E4713" s="28"/>
      <c r="F4713" s="28"/>
      <c r="G4713" s="28"/>
      <c r="H4713" s="28"/>
      <c r="I4713" s="28"/>
      <c r="J4713" s="28"/>
      <c r="K4713" s="28"/>
      <c r="L4713" s="28"/>
      <c r="M4713" s="28"/>
      <c r="N4713" s="28"/>
      <c r="O4713" s="28"/>
      <c r="T4713" s="28"/>
      <c r="U4713" s="61"/>
      <c r="V4713" s="3"/>
      <c r="W4713" s="3"/>
    </row>
    <row r="4714" spans="1:23" ht="35.1" customHeight="1" x14ac:dyDescent="0.25">
      <c r="A4714" s="27"/>
      <c r="B4714" s="27"/>
      <c r="C4714" s="3"/>
      <c r="D4714" s="4"/>
      <c r="E4714" s="28"/>
      <c r="F4714" s="28"/>
      <c r="G4714" s="28"/>
      <c r="H4714" s="28"/>
      <c r="I4714" s="28"/>
      <c r="J4714" s="28"/>
      <c r="K4714" s="28"/>
      <c r="L4714" s="28"/>
      <c r="M4714" s="28"/>
      <c r="N4714" s="28"/>
      <c r="O4714" s="28"/>
      <c r="T4714" s="28"/>
      <c r="U4714" s="61"/>
      <c r="V4714" s="3"/>
      <c r="W4714" s="3"/>
    </row>
    <row r="4715" spans="1:23" ht="35.1" customHeight="1" x14ac:dyDescent="0.25">
      <c r="A4715" s="27"/>
      <c r="B4715" s="27"/>
      <c r="C4715" s="3"/>
      <c r="D4715" s="4"/>
      <c r="E4715" s="28"/>
      <c r="F4715" s="28"/>
      <c r="G4715" s="28"/>
      <c r="H4715" s="28"/>
      <c r="I4715" s="28"/>
      <c r="J4715" s="28"/>
      <c r="K4715" s="28"/>
      <c r="L4715" s="28"/>
      <c r="M4715" s="28"/>
      <c r="N4715" s="28"/>
      <c r="O4715" s="28"/>
      <c r="T4715" s="28"/>
      <c r="U4715" s="61"/>
      <c r="V4715" s="3"/>
      <c r="W4715" s="3"/>
    </row>
    <row r="4716" spans="1:23" ht="35.1" customHeight="1" x14ac:dyDescent="0.25">
      <c r="A4716" s="27"/>
      <c r="B4716" s="27"/>
      <c r="C4716" s="3"/>
      <c r="D4716" s="4"/>
      <c r="E4716" s="28"/>
      <c r="F4716" s="28"/>
      <c r="G4716" s="28"/>
      <c r="H4716" s="28"/>
      <c r="I4716" s="28"/>
      <c r="J4716" s="28"/>
      <c r="K4716" s="28"/>
      <c r="L4716" s="28"/>
      <c r="M4716" s="28"/>
      <c r="N4716" s="28"/>
      <c r="O4716" s="28"/>
      <c r="T4716" s="28"/>
      <c r="U4716" s="61"/>
      <c r="V4716" s="3"/>
      <c r="W4716" s="3"/>
    </row>
    <row r="4717" spans="1:23" ht="35.1" customHeight="1" x14ac:dyDescent="0.25">
      <c r="A4717" s="27"/>
      <c r="B4717" s="27"/>
      <c r="C4717" s="3"/>
      <c r="D4717" s="4"/>
      <c r="E4717" s="28"/>
      <c r="F4717" s="28"/>
      <c r="G4717" s="28"/>
      <c r="H4717" s="28"/>
      <c r="I4717" s="28"/>
      <c r="J4717" s="28"/>
      <c r="K4717" s="28"/>
      <c r="L4717" s="28"/>
      <c r="M4717" s="28"/>
      <c r="N4717" s="28"/>
      <c r="O4717" s="28"/>
      <c r="T4717" s="28"/>
      <c r="U4717" s="61"/>
      <c r="V4717" s="3"/>
      <c r="W4717" s="3"/>
    </row>
    <row r="4718" spans="1:23" ht="35.1" customHeight="1" x14ac:dyDescent="0.25">
      <c r="A4718" s="27"/>
      <c r="B4718" s="27"/>
      <c r="C4718" s="3"/>
      <c r="D4718" s="4"/>
      <c r="E4718" s="28"/>
      <c r="F4718" s="28"/>
      <c r="G4718" s="28"/>
      <c r="H4718" s="28"/>
      <c r="I4718" s="28"/>
      <c r="J4718" s="28"/>
      <c r="K4718" s="28"/>
      <c r="L4718" s="28"/>
      <c r="M4718" s="28"/>
      <c r="N4718" s="28"/>
      <c r="O4718" s="28"/>
      <c r="T4718" s="28"/>
      <c r="U4718" s="61"/>
      <c r="V4718" s="3"/>
      <c r="W4718" s="3"/>
    </row>
    <row r="4719" spans="1:23" ht="35.1" customHeight="1" x14ac:dyDescent="0.25">
      <c r="A4719" s="27"/>
      <c r="B4719" s="27"/>
      <c r="C4719" s="3"/>
      <c r="D4719" s="4"/>
      <c r="E4719" s="28"/>
      <c r="F4719" s="28"/>
      <c r="G4719" s="28"/>
      <c r="H4719" s="28"/>
      <c r="I4719" s="28"/>
      <c r="J4719" s="28"/>
      <c r="K4719" s="28"/>
      <c r="L4719" s="28"/>
      <c r="M4719" s="28"/>
      <c r="N4719" s="28"/>
      <c r="O4719" s="28"/>
      <c r="T4719" s="28"/>
      <c r="U4719" s="61"/>
      <c r="V4719" s="3"/>
      <c r="W4719" s="3"/>
    </row>
    <row r="4720" spans="1:23" ht="35.1" customHeight="1" x14ac:dyDescent="0.25">
      <c r="A4720" s="27"/>
      <c r="B4720" s="27"/>
      <c r="C4720" s="3"/>
      <c r="D4720" s="4"/>
      <c r="E4720" s="28"/>
      <c r="F4720" s="28"/>
      <c r="G4720" s="28"/>
      <c r="H4720" s="28"/>
      <c r="I4720" s="28"/>
      <c r="J4720" s="28"/>
      <c r="K4720" s="28"/>
      <c r="L4720" s="28"/>
      <c r="M4720" s="28"/>
      <c r="N4720" s="28"/>
      <c r="O4720" s="28"/>
      <c r="T4720" s="28"/>
      <c r="U4720" s="61"/>
      <c r="V4720" s="3"/>
      <c r="W4720" s="3"/>
    </row>
    <row r="4721" spans="1:23" ht="35.1" customHeight="1" x14ac:dyDescent="0.25">
      <c r="A4721" s="27"/>
      <c r="B4721" s="27"/>
      <c r="C4721" s="3"/>
      <c r="D4721" s="4"/>
      <c r="E4721" s="28"/>
      <c r="F4721" s="28"/>
      <c r="G4721" s="28"/>
      <c r="H4721" s="28"/>
      <c r="I4721" s="28"/>
      <c r="J4721" s="28"/>
      <c r="K4721" s="28"/>
      <c r="L4721" s="28"/>
      <c r="M4721" s="28"/>
      <c r="N4721" s="28"/>
      <c r="O4721" s="28"/>
      <c r="T4721" s="28"/>
      <c r="U4721" s="61"/>
      <c r="V4721" s="3"/>
      <c r="W4721" s="3"/>
    </row>
    <row r="4722" spans="1:23" ht="35.1" customHeight="1" x14ac:dyDescent="0.25">
      <c r="A4722" s="27"/>
      <c r="B4722" s="27"/>
      <c r="C4722" s="3"/>
      <c r="D4722" s="4"/>
      <c r="E4722" s="28"/>
      <c r="F4722" s="28"/>
      <c r="G4722" s="28"/>
      <c r="H4722" s="28"/>
      <c r="I4722" s="28"/>
      <c r="J4722" s="28"/>
      <c r="K4722" s="28"/>
      <c r="L4722" s="28"/>
      <c r="M4722" s="28"/>
      <c r="N4722" s="28"/>
      <c r="O4722" s="28"/>
      <c r="T4722" s="28"/>
      <c r="U4722" s="61"/>
      <c r="V4722" s="3"/>
      <c r="W4722" s="3"/>
    </row>
    <row r="4723" spans="1:23" ht="35.1" customHeight="1" x14ac:dyDescent="0.25">
      <c r="A4723" s="27"/>
      <c r="B4723" s="27"/>
      <c r="C4723" s="3"/>
      <c r="D4723" s="4"/>
      <c r="E4723" s="28"/>
      <c r="F4723" s="28"/>
      <c r="G4723" s="28"/>
      <c r="H4723" s="28"/>
      <c r="I4723" s="28"/>
      <c r="J4723" s="28"/>
      <c r="K4723" s="28"/>
      <c r="L4723" s="28"/>
      <c r="M4723" s="28"/>
      <c r="N4723" s="28"/>
      <c r="O4723" s="28"/>
      <c r="T4723" s="28"/>
      <c r="U4723" s="61"/>
      <c r="V4723" s="3"/>
      <c r="W4723" s="3"/>
    </row>
    <row r="4724" spans="1:23" ht="35.1" customHeight="1" x14ac:dyDescent="0.25">
      <c r="A4724" s="27"/>
      <c r="B4724" s="27"/>
      <c r="C4724" s="3"/>
      <c r="D4724" s="4"/>
      <c r="E4724" s="28"/>
      <c r="F4724" s="28"/>
      <c r="G4724" s="28"/>
      <c r="H4724" s="28"/>
      <c r="I4724" s="28"/>
      <c r="J4724" s="28"/>
      <c r="K4724" s="28"/>
      <c r="L4724" s="28"/>
      <c r="M4724" s="28"/>
      <c r="N4724" s="28"/>
      <c r="O4724" s="28"/>
      <c r="T4724" s="28"/>
      <c r="U4724" s="61"/>
      <c r="V4724" s="3"/>
      <c r="W4724" s="3"/>
    </row>
    <row r="4725" spans="1:23" ht="35.1" customHeight="1" x14ac:dyDescent="0.25">
      <c r="A4725" s="27"/>
      <c r="B4725" s="27"/>
      <c r="C4725" s="3"/>
      <c r="D4725" s="4"/>
      <c r="E4725" s="28"/>
      <c r="F4725" s="28"/>
      <c r="G4725" s="28"/>
      <c r="H4725" s="28"/>
      <c r="I4725" s="28"/>
      <c r="J4725" s="28"/>
      <c r="K4725" s="28"/>
      <c r="L4725" s="28"/>
      <c r="M4725" s="28"/>
      <c r="N4725" s="28"/>
      <c r="O4725" s="28"/>
      <c r="T4725" s="28"/>
      <c r="U4725" s="61"/>
      <c r="V4725" s="3"/>
      <c r="W4725" s="3"/>
    </row>
    <row r="4726" spans="1:23" ht="35.1" customHeight="1" x14ac:dyDescent="0.25">
      <c r="A4726" s="27"/>
      <c r="B4726" s="27"/>
      <c r="C4726" s="3"/>
      <c r="D4726" s="4"/>
      <c r="E4726" s="28"/>
      <c r="F4726" s="28"/>
      <c r="G4726" s="28"/>
      <c r="H4726" s="28"/>
      <c r="I4726" s="28"/>
      <c r="J4726" s="28"/>
      <c r="K4726" s="28"/>
      <c r="L4726" s="28"/>
      <c r="M4726" s="28"/>
      <c r="N4726" s="28"/>
      <c r="O4726" s="28"/>
      <c r="T4726" s="28"/>
      <c r="U4726" s="61"/>
      <c r="V4726" s="3"/>
      <c r="W4726" s="3"/>
    </row>
    <row r="4727" spans="1:23" ht="35.1" customHeight="1" x14ac:dyDescent="0.25">
      <c r="A4727" s="27"/>
      <c r="B4727" s="27"/>
      <c r="C4727" s="3"/>
      <c r="D4727" s="4"/>
      <c r="E4727" s="28"/>
      <c r="F4727" s="28"/>
      <c r="G4727" s="28"/>
      <c r="H4727" s="28"/>
      <c r="I4727" s="28"/>
      <c r="J4727" s="28"/>
      <c r="K4727" s="28"/>
      <c r="L4727" s="28"/>
      <c r="M4727" s="28"/>
      <c r="N4727" s="28"/>
      <c r="O4727" s="28"/>
      <c r="T4727" s="28"/>
      <c r="U4727" s="61"/>
      <c r="V4727" s="3"/>
      <c r="W4727" s="3"/>
    </row>
    <row r="4728" spans="1:23" ht="35.1" customHeight="1" x14ac:dyDescent="0.25">
      <c r="A4728" s="27"/>
      <c r="B4728" s="27"/>
      <c r="C4728" s="3"/>
      <c r="D4728" s="4"/>
      <c r="E4728" s="28"/>
      <c r="F4728" s="28"/>
      <c r="G4728" s="28"/>
      <c r="H4728" s="28"/>
      <c r="I4728" s="28"/>
      <c r="J4728" s="28"/>
      <c r="K4728" s="28"/>
      <c r="L4728" s="28"/>
      <c r="M4728" s="28"/>
      <c r="N4728" s="28"/>
      <c r="O4728" s="28"/>
      <c r="T4728" s="28"/>
      <c r="U4728" s="61"/>
      <c r="V4728" s="3"/>
      <c r="W4728" s="3"/>
    </row>
    <row r="4729" spans="1:23" ht="35.1" customHeight="1" x14ac:dyDescent="0.25">
      <c r="A4729" s="27"/>
      <c r="B4729" s="27"/>
      <c r="C4729" s="3"/>
      <c r="D4729" s="4"/>
      <c r="E4729" s="28"/>
      <c r="F4729" s="28"/>
      <c r="G4729" s="28"/>
      <c r="H4729" s="28"/>
      <c r="I4729" s="28"/>
      <c r="J4729" s="28"/>
      <c r="K4729" s="28"/>
      <c r="L4729" s="28"/>
      <c r="M4729" s="28"/>
      <c r="N4729" s="28"/>
      <c r="O4729" s="28"/>
      <c r="T4729" s="28"/>
      <c r="U4729" s="61"/>
      <c r="V4729" s="3"/>
      <c r="W4729" s="3"/>
    </row>
    <row r="4730" spans="1:23" ht="35.1" customHeight="1" x14ac:dyDescent="0.25">
      <c r="A4730" s="27"/>
      <c r="B4730" s="27"/>
      <c r="C4730" s="3"/>
      <c r="D4730" s="4"/>
      <c r="E4730" s="28"/>
      <c r="F4730" s="28"/>
      <c r="G4730" s="28"/>
      <c r="H4730" s="28"/>
      <c r="I4730" s="28"/>
      <c r="J4730" s="28"/>
      <c r="K4730" s="28"/>
      <c r="L4730" s="28"/>
      <c r="M4730" s="28"/>
      <c r="N4730" s="28"/>
      <c r="O4730" s="28"/>
      <c r="T4730" s="28"/>
      <c r="U4730" s="61"/>
      <c r="V4730" s="3"/>
      <c r="W4730" s="3"/>
    </row>
    <row r="4731" spans="1:23" ht="35.1" customHeight="1" x14ac:dyDescent="0.25">
      <c r="A4731" s="27"/>
      <c r="B4731" s="27"/>
      <c r="C4731" s="3"/>
      <c r="D4731" s="4"/>
      <c r="E4731" s="28"/>
      <c r="F4731" s="28"/>
      <c r="G4731" s="28"/>
      <c r="H4731" s="28"/>
      <c r="I4731" s="28"/>
      <c r="J4731" s="28"/>
      <c r="K4731" s="28"/>
      <c r="L4731" s="28"/>
      <c r="M4731" s="28"/>
      <c r="N4731" s="28"/>
      <c r="O4731" s="28"/>
      <c r="T4731" s="28"/>
      <c r="U4731" s="61"/>
      <c r="V4731" s="3"/>
      <c r="W4731" s="3"/>
    </row>
    <row r="4732" spans="1:23" ht="35.1" customHeight="1" x14ac:dyDescent="0.25">
      <c r="A4732" s="27"/>
      <c r="B4732" s="27"/>
      <c r="C4732" s="3"/>
      <c r="D4732" s="4"/>
      <c r="E4732" s="28"/>
      <c r="F4732" s="28"/>
      <c r="G4732" s="28"/>
      <c r="H4732" s="28"/>
      <c r="I4732" s="28"/>
      <c r="J4732" s="28"/>
      <c r="K4732" s="28"/>
      <c r="L4732" s="28"/>
      <c r="M4732" s="28"/>
      <c r="N4732" s="28"/>
      <c r="O4732" s="28"/>
      <c r="T4732" s="28"/>
      <c r="U4732" s="61"/>
      <c r="V4732" s="3"/>
      <c r="W4732" s="3"/>
    </row>
    <row r="4733" spans="1:23" ht="35.1" customHeight="1" x14ac:dyDescent="0.25">
      <c r="A4733" s="27"/>
      <c r="B4733" s="27"/>
      <c r="C4733" s="3"/>
      <c r="D4733" s="4"/>
      <c r="E4733" s="28"/>
      <c r="F4733" s="28"/>
      <c r="G4733" s="28"/>
      <c r="H4733" s="28"/>
      <c r="I4733" s="28"/>
      <c r="J4733" s="28"/>
      <c r="K4733" s="28"/>
      <c r="L4733" s="28"/>
      <c r="M4733" s="28"/>
      <c r="N4733" s="28"/>
      <c r="O4733" s="28"/>
      <c r="T4733" s="28"/>
      <c r="U4733" s="61"/>
      <c r="V4733" s="3"/>
      <c r="W4733" s="3"/>
    </row>
    <row r="4734" spans="1:23" ht="35.1" customHeight="1" x14ac:dyDescent="0.25">
      <c r="A4734" s="27"/>
      <c r="B4734" s="27"/>
      <c r="C4734" s="3"/>
      <c r="D4734" s="4"/>
      <c r="E4734" s="28"/>
      <c r="F4734" s="28"/>
      <c r="G4734" s="28"/>
      <c r="H4734" s="28"/>
      <c r="I4734" s="28"/>
      <c r="J4734" s="28"/>
      <c r="K4734" s="28"/>
      <c r="L4734" s="28"/>
      <c r="M4734" s="28"/>
      <c r="N4734" s="28"/>
      <c r="O4734" s="28"/>
      <c r="T4734" s="28"/>
      <c r="U4734" s="61"/>
      <c r="V4734" s="3"/>
      <c r="W4734" s="3"/>
    </row>
    <row r="4735" spans="1:23" ht="35.1" customHeight="1" x14ac:dyDescent="0.25">
      <c r="A4735" s="27"/>
      <c r="B4735" s="27"/>
      <c r="C4735" s="3"/>
      <c r="D4735" s="4"/>
      <c r="E4735" s="28"/>
      <c r="F4735" s="28"/>
      <c r="G4735" s="28"/>
      <c r="H4735" s="28"/>
      <c r="I4735" s="28"/>
      <c r="J4735" s="28"/>
      <c r="K4735" s="28"/>
      <c r="L4735" s="28"/>
      <c r="M4735" s="28"/>
      <c r="N4735" s="28"/>
      <c r="O4735" s="28"/>
      <c r="T4735" s="28"/>
      <c r="U4735" s="61"/>
      <c r="V4735" s="3"/>
      <c r="W4735" s="3"/>
    </row>
    <row r="4736" spans="1:23" ht="35.1" customHeight="1" x14ac:dyDescent="0.25">
      <c r="A4736" s="27"/>
      <c r="B4736" s="27"/>
      <c r="C4736" s="3"/>
      <c r="D4736" s="4"/>
      <c r="E4736" s="28"/>
      <c r="F4736" s="28"/>
      <c r="G4736" s="28"/>
      <c r="H4736" s="28"/>
      <c r="I4736" s="28"/>
      <c r="J4736" s="28"/>
      <c r="K4736" s="28"/>
      <c r="L4736" s="28"/>
      <c r="M4736" s="28"/>
      <c r="N4736" s="28"/>
      <c r="O4736" s="28"/>
      <c r="T4736" s="28"/>
      <c r="U4736" s="61"/>
      <c r="V4736" s="3"/>
      <c r="W4736" s="3"/>
    </row>
    <row r="4737" spans="1:23" ht="35.1" customHeight="1" x14ac:dyDescent="0.25">
      <c r="A4737" s="27"/>
      <c r="B4737" s="27"/>
      <c r="C4737" s="3"/>
      <c r="D4737" s="4"/>
      <c r="E4737" s="28"/>
      <c r="F4737" s="28"/>
      <c r="G4737" s="28"/>
      <c r="H4737" s="28"/>
      <c r="I4737" s="28"/>
      <c r="J4737" s="28"/>
      <c r="K4737" s="28"/>
      <c r="L4737" s="28"/>
      <c r="M4737" s="28"/>
      <c r="N4737" s="28"/>
      <c r="O4737" s="28"/>
      <c r="T4737" s="28"/>
      <c r="U4737" s="61"/>
      <c r="V4737" s="3"/>
      <c r="W4737" s="3"/>
    </row>
    <row r="4738" spans="1:23" ht="35.1" customHeight="1" x14ac:dyDescent="0.25">
      <c r="A4738" s="27"/>
      <c r="B4738" s="27"/>
      <c r="C4738" s="3"/>
      <c r="D4738" s="4"/>
      <c r="E4738" s="28"/>
      <c r="F4738" s="28"/>
      <c r="G4738" s="28"/>
      <c r="H4738" s="28"/>
      <c r="I4738" s="28"/>
      <c r="J4738" s="28"/>
      <c r="K4738" s="28"/>
      <c r="L4738" s="28"/>
      <c r="M4738" s="28"/>
      <c r="N4738" s="28"/>
      <c r="O4738" s="28"/>
      <c r="T4738" s="28"/>
      <c r="U4738" s="61"/>
      <c r="V4738" s="3"/>
      <c r="W4738" s="3"/>
    </row>
    <row r="4739" spans="1:23" ht="35.1" customHeight="1" x14ac:dyDescent="0.25">
      <c r="A4739" s="27"/>
      <c r="B4739" s="27"/>
      <c r="C4739" s="3"/>
      <c r="D4739" s="4"/>
      <c r="E4739" s="28"/>
      <c r="F4739" s="28"/>
      <c r="G4739" s="28"/>
      <c r="H4739" s="28"/>
      <c r="I4739" s="28"/>
      <c r="J4739" s="28"/>
      <c r="K4739" s="28"/>
      <c r="L4739" s="28"/>
      <c r="M4739" s="28"/>
      <c r="N4739" s="28"/>
      <c r="O4739" s="28"/>
      <c r="T4739" s="28"/>
      <c r="U4739" s="61"/>
      <c r="V4739" s="3"/>
      <c r="W4739" s="3"/>
    </row>
    <row r="4740" spans="1:23" ht="35.1" customHeight="1" x14ac:dyDescent="0.25">
      <c r="A4740" s="27"/>
      <c r="B4740" s="27"/>
      <c r="C4740" s="3"/>
      <c r="D4740" s="4"/>
      <c r="E4740" s="28"/>
      <c r="F4740" s="28"/>
      <c r="G4740" s="28"/>
      <c r="H4740" s="28"/>
      <c r="I4740" s="28"/>
      <c r="J4740" s="28"/>
      <c r="K4740" s="28"/>
      <c r="L4740" s="28"/>
      <c r="M4740" s="28"/>
      <c r="N4740" s="28"/>
      <c r="O4740" s="28"/>
      <c r="T4740" s="28"/>
      <c r="U4740" s="61"/>
      <c r="V4740" s="3"/>
      <c r="W4740" s="3"/>
    </row>
    <row r="4741" spans="1:23" ht="35.1" customHeight="1" x14ac:dyDescent="0.25">
      <c r="A4741" s="27"/>
      <c r="B4741" s="27"/>
      <c r="C4741" s="3"/>
      <c r="D4741" s="4"/>
      <c r="E4741" s="28"/>
      <c r="F4741" s="28"/>
      <c r="G4741" s="28"/>
      <c r="H4741" s="28"/>
      <c r="I4741" s="28"/>
      <c r="J4741" s="28"/>
      <c r="K4741" s="28"/>
      <c r="L4741" s="28"/>
      <c r="M4741" s="28"/>
      <c r="N4741" s="28"/>
      <c r="O4741" s="28"/>
      <c r="T4741" s="28"/>
      <c r="U4741" s="61"/>
      <c r="V4741" s="3"/>
      <c r="W4741" s="3"/>
    </row>
    <row r="4742" spans="1:23" ht="35.1" customHeight="1" x14ac:dyDescent="0.25">
      <c r="A4742" s="27"/>
      <c r="B4742" s="27"/>
      <c r="C4742" s="3"/>
      <c r="D4742" s="4"/>
      <c r="E4742" s="28"/>
      <c r="F4742" s="28"/>
      <c r="G4742" s="28"/>
      <c r="H4742" s="28"/>
      <c r="I4742" s="28"/>
      <c r="J4742" s="28"/>
      <c r="K4742" s="28"/>
      <c r="L4742" s="28"/>
      <c r="M4742" s="28"/>
      <c r="N4742" s="28"/>
      <c r="O4742" s="28"/>
      <c r="T4742" s="28"/>
      <c r="U4742" s="61"/>
      <c r="V4742" s="3"/>
      <c r="W4742" s="3"/>
    </row>
    <row r="4743" spans="1:23" ht="35.1" customHeight="1" x14ac:dyDescent="0.25">
      <c r="A4743" s="27"/>
      <c r="B4743" s="27"/>
      <c r="C4743" s="3"/>
      <c r="D4743" s="4"/>
      <c r="E4743" s="28"/>
      <c r="F4743" s="28"/>
      <c r="G4743" s="28"/>
      <c r="H4743" s="28"/>
      <c r="I4743" s="28"/>
      <c r="J4743" s="28"/>
      <c r="K4743" s="28"/>
      <c r="L4743" s="28"/>
      <c r="M4743" s="28"/>
      <c r="N4743" s="28"/>
      <c r="O4743" s="28"/>
      <c r="T4743" s="28"/>
      <c r="U4743" s="61"/>
      <c r="V4743" s="3"/>
      <c r="W4743" s="3"/>
    </row>
    <row r="4744" spans="1:23" ht="35.1" customHeight="1" x14ac:dyDescent="0.25">
      <c r="A4744" s="27"/>
      <c r="B4744" s="27"/>
      <c r="C4744" s="3"/>
      <c r="D4744" s="4"/>
      <c r="E4744" s="28"/>
      <c r="F4744" s="28"/>
      <c r="G4744" s="28"/>
      <c r="H4744" s="28"/>
      <c r="I4744" s="28"/>
      <c r="J4744" s="28"/>
      <c r="K4744" s="28"/>
      <c r="L4744" s="28"/>
      <c r="M4744" s="28"/>
      <c r="N4744" s="28"/>
      <c r="O4744" s="28"/>
      <c r="T4744" s="28"/>
      <c r="U4744" s="61"/>
      <c r="V4744" s="3"/>
      <c r="W4744" s="3"/>
    </row>
    <row r="4745" spans="1:23" ht="35.1" customHeight="1" x14ac:dyDescent="0.25">
      <c r="A4745" s="27"/>
      <c r="B4745" s="27"/>
      <c r="C4745" s="3"/>
      <c r="D4745" s="4"/>
      <c r="E4745" s="28"/>
      <c r="F4745" s="28"/>
      <c r="G4745" s="28"/>
      <c r="H4745" s="28"/>
      <c r="I4745" s="28"/>
      <c r="J4745" s="28"/>
      <c r="K4745" s="28"/>
      <c r="L4745" s="28"/>
      <c r="M4745" s="28"/>
      <c r="N4745" s="28"/>
      <c r="O4745" s="28"/>
      <c r="T4745" s="28"/>
      <c r="U4745" s="61"/>
      <c r="V4745" s="3"/>
      <c r="W4745" s="3"/>
    </row>
    <row r="4746" spans="1:23" ht="35.1" customHeight="1" x14ac:dyDescent="0.25">
      <c r="A4746" s="27"/>
      <c r="B4746" s="27"/>
      <c r="C4746" s="3"/>
      <c r="D4746" s="4"/>
      <c r="E4746" s="28"/>
      <c r="F4746" s="28"/>
      <c r="G4746" s="28"/>
      <c r="H4746" s="28"/>
      <c r="I4746" s="28"/>
      <c r="J4746" s="28"/>
      <c r="K4746" s="28"/>
      <c r="L4746" s="28"/>
      <c r="M4746" s="28"/>
      <c r="N4746" s="28"/>
      <c r="O4746" s="28"/>
      <c r="T4746" s="28"/>
      <c r="U4746" s="61"/>
      <c r="V4746" s="3"/>
      <c r="W4746" s="3"/>
    </row>
    <row r="4747" spans="1:23" ht="35.1" customHeight="1" x14ac:dyDescent="0.25">
      <c r="A4747" s="27"/>
      <c r="B4747" s="27"/>
      <c r="C4747" s="3"/>
      <c r="D4747" s="4"/>
      <c r="E4747" s="28"/>
      <c r="F4747" s="28"/>
      <c r="G4747" s="28"/>
      <c r="H4747" s="28"/>
      <c r="I4747" s="28"/>
      <c r="J4747" s="28"/>
      <c r="K4747" s="28"/>
      <c r="L4747" s="28"/>
      <c r="M4747" s="28"/>
      <c r="N4747" s="28"/>
      <c r="O4747" s="28"/>
      <c r="T4747" s="28"/>
      <c r="U4747" s="61"/>
      <c r="V4747" s="3"/>
      <c r="W4747" s="3"/>
    </row>
    <row r="4748" spans="1:23" ht="35.1" customHeight="1" x14ac:dyDescent="0.25">
      <c r="A4748" s="27"/>
      <c r="B4748" s="27"/>
      <c r="C4748" s="3"/>
      <c r="D4748" s="4"/>
      <c r="E4748" s="28"/>
      <c r="F4748" s="28"/>
      <c r="G4748" s="28"/>
      <c r="H4748" s="28"/>
      <c r="I4748" s="28"/>
      <c r="J4748" s="28"/>
      <c r="K4748" s="28"/>
      <c r="L4748" s="28"/>
      <c r="M4748" s="28"/>
      <c r="N4748" s="28"/>
      <c r="O4748" s="28"/>
      <c r="T4748" s="28"/>
      <c r="U4748" s="61"/>
      <c r="V4748" s="3"/>
      <c r="W4748" s="3"/>
    </row>
    <row r="4749" spans="1:23" ht="35.1" customHeight="1" x14ac:dyDescent="0.25">
      <c r="A4749" s="27"/>
      <c r="B4749" s="27"/>
      <c r="C4749" s="3"/>
      <c r="D4749" s="4"/>
      <c r="E4749" s="28"/>
      <c r="F4749" s="28"/>
      <c r="G4749" s="28"/>
      <c r="H4749" s="28"/>
      <c r="I4749" s="28"/>
      <c r="J4749" s="28"/>
      <c r="K4749" s="28"/>
      <c r="L4749" s="28"/>
      <c r="M4749" s="28"/>
      <c r="N4749" s="28"/>
      <c r="O4749" s="28"/>
      <c r="T4749" s="28"/>
      <c r="U4749" s="61"/>
      <c r="V4749" s="3"/>
      <c r="W4749" s="3"/>
    </row>
    <row r="4750" spans="1:23" ht="35.1" customHeight="1" x14ac:dyDescent="0.25">
      <c r="A4750" s="27"/>
      <c r="B4750" s="27"/>
      <c r="C4750" s="3"/>
      <c r="D4750" s="4"/>
      <c r="E4750" s="28"/>
      <c r="F4750" s="28"/>
      <c r="G4750" s="28"/>
      <c r="H4750" s="28"/>
      <c r="I4750" s="28"/>
      <c r="J4750" s="28"/>
      <c r="K4750" s="28"/>
      <c r="L4750" s="28"/>
      <c r="M4750" s="28"/>
      <c r="N4750" s="28"/>
      <c r="O4750" s="28"/>
      <c r="T4750" s="28"/>
      <c r="U4750" s="61"/>
      <c r="V4750" s="3"/>
      <c r="W4750" s="3"/>
    </row>
    <row r="4751" spans="1:23" ht="35.1" customHeight="1" x14ac:dyDescent="0.25">
      <c r="A4751" s="27"/>
      <c r="B4751" s="27"/>
      <c r="C4751" s="3"/>
      <c r="D4751" s="4"/>
      <c r="E4751" s="28"/>
      <c r="F4751" s="28"/>
      <c r="G4751" s="28"/>
      <c r="H4751" s="28"/>
      <c r="I4751" s="28"/>
      <c r="J4751" s="28"/>
      <c r="K4751" s="28"/>
      <c r="L4751" s="28"/>
      <c r="M4751" s="28"/>
      <c r="N4751" s="28"/>
      <c r="O4751" s="28"/>
      <c r="T4751" s="28"/>
      <c r="U4751" s="61"/>
      <c r="V4751" s="3"/>
      <c r="W4751" s="3"/>
    </row>
    <row r="4752" spans="1:23" ht="35.1" customHeight="1" x14ac:dyDescent="0.25">
      <c r="A4752" s="27"/>
      <c r="B4752" s="27"/>
      <c r="C4752" s="3"/>
      <c r="D4752" s="4"/>
      <c r="E4752" s="28"/>
      <c r="F4752" s="28"/>
      <c r="G4752" s="28"/>
      <c r="H4752" s="28"/>
      <c r="I4752" s="28"/>
      <c r="J4752" s="28"/>
      <c r="K4752" s="28"/>
      <c r="L4752" s="28"/>
      <c r="M4752" s="28"/>
      <c r="N4752" s="28"/>
      <c r="O4752" s="28"/>
      <c r="T4752" s="28"/>
      <c r="U4752" s="61"/>
      <c r="V4752" s="3"/>
      <c r="W4752" s="3"/>
    </row>
    <row r="4753" spans="1:23" ht="35.1" customHeight="1" x14ac:dyDescent="0.25">
      <c r="A4753" s="27"/>
      <c r="B4753" s="27"/>
      <c r="C4753" s="3"/>
      <c r="D4753" s="4"/>
      <c r="E4753" s="28"/>
      <c r="F4753" s="28"/>
      <c r="G4753" s="28"/>
      <c r="H4753" s="28"/>
      <c r="I4753" s="28"/>
      <c r="J4753" s="28"/>
      <c r="K4753" s="28"/>
      <c r="L4753" s="28"/>
      <c r="M4753" s="28"/>
      <c r="N4753" s="28"/>
      <c r="O4753" s="28"/>
      <c r="T4753" s="28"/>
      <c r="U4753" s="61"/>
      <c r="V4753" s="3"/>
      <c r="W4753" s="3"/>
    </row>
    <row r="4754" spans="1:23" ht="35.1" customHeight="1" x14ac:dyDescent="0.25">
      <c r="A4754" s="27"/>
      <c r="B4754" s="27"/>
      <c r="C4754" s="3"/>
      <c r="D4754" s="4"/>
      <c r="E4754" s="28"/>
      <c r="F4754" s="28"/>
      <c r="G4754" s="28"/>
      <c r="H4754" s="28"/>
      <c r="I4754" s="28"/>
      <c r="J4754" s="28"/>
      <c r="K4754" s="28"/>
      <c r="L4754" s="28"/>
      <c r="M4754" s="28"/>
      <c r="N4754" s="28"/>
      <c r="O4754" s="28"/>
      <c r="T4754" s="28"/>
      <c r="U4754" s="61"/>
      <c r="V4754" s="3"/>
      <c r="W4754" s="3"/>
    </row>
    <row r="4755" spans="1:23" ht="35.1" customHeight="1" x14ac:dyDescent="0.25">
      <c r="A4755" s="27"/>
      <c r="B4755" s="27"/>
      <c r="C4755" s="3"/>
      <c r="D4755" s="4"/>
      <c r="E4755" s="28"/>
      <c r="F4755" s="28"/>
      <c r="G4755" s="28"/>
      <c r="H4755" s="28"/>
      <c r="I4755" s="28"/>
      <c r="J4755" s="28"/>
      <c r="K4755" s="28"/>
      <c r="L4755" s="28"/>
      <c r="M4755" s="28"/>
      <c r="N4755" s="28"/>
      <c r="O4755" s="28"/>
      <c r="T4755" s="28"/>
      <c r="U4755" s="61"/>
      <c r="V4755" s="3"/>
      <c r="W4755" s="3"/>
    </row>
    <row r="4756" spans="1:23" ht="35.1" customHeight="1" x14ac:dyDescent="0.25">
      <c r="A4756" s="27"/>
      <c r="B4756" s="27"/>
      <c r="C4756" s="3"/>
      <c r="D4756" s="4"/>
      <c r="E4756" s="28"/>
      <c r="F4756" s="28"/>
      <c r="G4756" s="28"/>
      <c r="H4756" s="28"/>
      <c r="I4756" s="28"/>
      <c r="J4756" s="28"/>
      <c r="K4756" s="28"/>
      <c r="L4756" s="28"/>
      <c r="M4756" s="28"/>
      <c r="N4756" s="28"/>
      <c r="O4756" s="28"/>
      <c r="T4756" s="28"/>
      <c r="U4756" s="61"/>
      <c r="V4756" s="3"/>
      <c r="W4756" s="3"/>
    </row>
    <row r="4757" spans="1:23" ht="35.1" customHeight="1" x14ac:dyDescent="0.25">
      <c r="A4757" s="27"/>
      <c r="B4757" s="27"/>
      <c r="C4757" s="3"/>
      <c r="D4757" s="4"/>
      <c r="E4757" s="28"/>
      <c r="F4757" s="28"/>
      <c r="G4757" s="28"/>
      <c r="H4757" s="28"/>
      <c r="I4757" s="28"/>
      <c r="J4757" s="28"/>
      <c r="K4757" s="28"/>
      <c r="L4757" s="28"/>
      <c r="M4757" s="28"/>
      <c r="N4757" s="28"/>
      <c r="O4757" s="28"/>
      <c r="T4757" s="28"/>
      <c r="U4757" s="61"/>
      <c r="V4757" s="3"/>
      <c r="W4757" s="3"/>
    </row>
    <row r="4758" spans="1:23" ht="35.1" customHeight="1" x14ac:dyDescent="0.25">
      <c r="A4758" s="27"/>
      <c r="B4758" s="27"/>
      <c r="C4758" s="3"/>
      <c r="D4758" s="4"/>
      <c r="E4758" s="28"/>
      <c r="F4758" s="28"/>
      <c r="G4758" s="28"/>
      <c r="H4758" s="28"/>
      <c r="I4758" s="28"/>
      <c r="J4758" s="28"/>
      <c r="K4758" s="28"/>
      <c r="L4758" s="28"/>
      <c r="M4758" s="28"/>
      <c r="N4758" s="28"/>
      <c r="O4758" s="28"/>
      <c r="T4758" s="28"/>
      <c r="U4758" s="61"/>
      <c r="V4758" s="3"/>
      <c r="W4758" s="3"/>
    </row>
    <row r="4759" spans="1:23" ht="35.1" customHeight="1" x14ac:dyDescent="0.25">
      <c r="A4759" s="27"/>
      <c r="B4759" s="27"/>
      <c r="C4759" s="3"/>
      <c r="D4759" s="4"/>
      <c r="E4759" s="28"/>
      <c r="F4759" s="28"/>
      <c r="G4759" s="28"/>
      <c r="H4759" s="28"/>
      <c r="I4759" s="28"/>
      <c r="J4759" s="28"/>
      <c r="K4759" s="28"/>
      <c r="L4759" s="28"/>
      <c r="M4759" s="28"/>
      <c r="N4759" s="28"/>
      <c r="O4759" s="28"/>
      <c r="T4759" s="28"/>
      <c r="U4759" s="61"/>
      <c r="V4759" s="3"/>
      <c r="W4759" s="3"/>
    </row>
    <row r="4760" spans="1:23" ht="35.1" customHeight="1" x14ac:dyDescent="0.25">
      <c r="A4760" s="27"/>
      <c r="B4760" s="27"/>
      <c r="C4760" s="3"/>
      <c r="D4760" s="4"/>
      <c r="E4760" s="28"/>
      <c r="F4760" s="28"/>
      <c r="G4760" s="28"/>
      <c r="H4760" s="28"/>
      <c r="I4760" s="28"/>
      <c r="J4760" s="28"/>
      <c r="K4760" s="28"/>
      <c r="L4760" s="28"/>
      <c r="M4760" s="28"/>
      <c r="N4760" s="28"/>
      <c r="O4760" s="28"/>
      <c r="T4760" s="28"/>
      <c r="U4760" s="61"/>
      <c r="V4760" s="3"/>
      <c r="W4760" s="3"/>
    </row>
    <row r="4761" spans="1:23" ht="35.1" customHeight="1" x14ac:dyDescent="0.25">
      <c r="A4761" s="27"/>
      <c r="B4761" s="27"/>
      <c r="C4761" s="3"/>
      <c r="D4761" s="4"/>
      <c r="E4761" s="28"/>
      <c r="F4761" s="28"/>
      <c r="G4761" s="28"/>
      <c r="H4761" s="28"/>
      <c r="I4761" s="28"/>
      <c r="J4761" s="28"/>
      <c r="K4761" s="28"/>
      <c r="L4761" s="28"/>
      <c r="M4761" s="28"/>
      <c r="N4761" s="28"/>
      <c r="O4761" s="28"/>
      <c r="T4761" s="28"/>
      <c r="U4761" s="61"/>
      <c r="V4761" s="3"/>
      <c r="W4761" s="3"/>
    </row>
    <row r="4762" spans="1:23" ht="35.1" customHeight="1" x14ac:dyDescent="0.25">
      <c r="A4762" s="27"/>
      <c r="B4762" s="27"/>
      <c r="C4762" s="3"/>
      <c r="D4762" s="4"/>
      <c r="E4762" s="28"/>
      <c r="F4762" s="28"/>
      <c r="G4762" s="28"/>
      <c r="H4762" s="28"/>
      <c r="I4762" s="28"/>
      <c r="J4762" s="28"/>
      <c r="K4762" s="28"/>
      <c r="L4762" s="28"/>
      <c r="M4762" s="28"/>
      <c r="N4762" s="28"/>
      <c r="O4762" s="28"/>
      <c r="T4762" s="28"/>
      <c r="U4762" s="61"/>
      <c r="V4762" s="3"/>
      <c r="W4762" s="3"/>
    </row>
    <row r="4763" spans="1:23" ht="35.1" customHeight="1" x14ac:dyDescent="0.25">
      <c r="A4763" s="27"/>
      <c r="B4763" s="27"/>
      <c r="C4763" s="3"/>
      <c r="D4763" s="4"/>
      <c r="E4763" s="28"/>
      <c r="F4763" s="28"/>
      <c r="G4763" s="28"/>
      <c r="H4763" s="28"/>
      <c r="I4763" s="28"/>
      <c r="J4763" s="28"/>
      <c r="K4763" s="28"/>
      <c r="L4763" s="28"/>
      <c r="M4763" s="28"/>
      <c r="N4763" s="28"/>
      <c r="O4763" s="28"/>
      <c r="T4763" s="28"/>
      <c r="U4763" s="61"/>
      <c r="V4763" s="3"/>
      <c r="W4763" s="3"/>
    </row>
    <row r="4764" spans="1:23" ht="35.1" customHeight="1" x14ac:dyDescent="0.25">
      <c r="A4764" s="27"/>
      <c r="B4764" s="27"/>
      <c r="C4764" s="3"/>
      <c r="D4764" s="4"/>
      <c r="E4764" s="28"/>
      <c r="F4764" s="28"/>
      <c r="G4764" s="28"/>
      <c r="H4764" s="28"/>
      <c r="I4764" s="28"/>
      <c r="J4764" s="28"/>
      <c r="K4764" s="28"/>
      <c r="L4764" s="28"/>
      <c r="M4764" s="28"/>
      <c r="N4764" s="28"/>
      <c r="O4764" s="28"/>
      <c r="T4764" s="28"/>
      <c r="U4764" s="61"/>
      <c r="V4764" s="3"/>
      <c r="W4764" s="3"/>
    </row>
    <row r="4765" spans="1:23" ht="35.1" customHeight="1" x14ac:dyDescent="0.25">
      <c r="A4765" s="27"/>
      <c r="B4765" s="27"/>
      <c r="C4765" s="3"/>
      <c r="D4765" s="4"/>
      <c r="E4765" s="28"/>
      <c r="F4765" s="28"/>
      <c r="G4765" s="28"/>
      <c r="H4765" s="28"/>
      <c r="I4765" s="28"/>
      <c r="J4765" s="28"/>
      <c r="K4765" s="28"/>
      <c r="L4765" s="28"/>
      <c r="M4765" s="28"/>
      <c r="N4765" s="28"/>
      <c r="O4765" s="28"/>
      <c r="T4765" s="28"/>
      <c r="U4765" s="61"/>
      <c r="V4765" s="3"/>
      <c r="W4765" s="3"/>
    </row>
    <row r="4766" spans="1:23" ht="35.1" customHeight="1" x14ac:dyDescent="0.25">
      <c r="A4766" s="27"/>
      <c r="B4766" s="27"/>
      <c r="C4766" s="3"/>
      <c r="D4766" s="4"/>
      <c r="E4766" s="28"/>
      <c r="F4766" s="28"/>
      <c r="G4766" s="28"/>
      <c r="H4766" s="28"/>
      <c r="I4766" s="28"/>
      <c r="J4766" s="28"/>
      <c r="K4766" s="28"/>
      <c r="L4766" s="28"/>
      <c r="M4766" s="28"/>
      <c r="N4766" s="28"/>
      <c r="O4766" s="28"/>
      <c r="T4766" s="28"/>
      <c r="U4766" s="61"/>
      <c r="V4766" s="3"/>
      <c r="W4766" s="3"/>
    </row>
    <row r="4767" spans="1:23" ht="35.1" customHeight="1" x14ac:dyDescent="0.25">
      <c r="A4767" s="27"/>
      <c r="B4767" s="27"/>
      <c r="C4767" s="3"/>
      <c r="D4767" s="4"/>
      <c r="E4767" s="28"/>
      <c r="F4767" s="28"/>
      <c r="G4767" s="28"/>
      <c r="H4767" s="28"/>
      <c r="I4767" s="28"/>
      <c r="J4767" s="28"/>
      <c r="K4767" s="28"/>
      <c r="L4767" s="28"/>
      <c r="M4767" s="28"/>
      <c r="N4767" s="28"/>
      <c r="O4767" s="28"/>
      <c r="T4767" s="28"/>
      <c r="U4767" s="61"/>
      <c r="V4767" s="3"/>
      <c r="W4767" s="3"/>
    </row>
    <row r="4768" spans="1:23" ht="35.1" customHeight="1" x14ac:dyDescent="0.25">
      <c r="A4768" s="27"/>
      <c r="B4768" s="27"/>
      <c r="C4768" s="3"/>
      <c r="D4768" s="4"/>
      <c r="E4768" s="28"/>
      <c r="F4768" s="28"/>
      <c r="G4768" s="28"/>
      <c r="H4768" s="28"/>
      <c r="I4768" s="28"/>
      <c r="J4768" s="28"/>
      <c r="K4768" s="28"/>
      <c r="L4768" s="28"/>
      <c r="M4768" s="28"/>
      <c r="N4768" s="28"/>
      <c r="O4768" s="28"/>
      <c r="T4768" s="28"/>
      <c r="U4768" s="61"/>
      <c r="V4768" s="3"/>
      <c r="W4768" s="3"/>
    </row>
    <row r="4769" spans="1:23" ht="35.1" customHeight="1" x14ac:dyDescent="0.25">
      <c r="A4769" s="27"/>
      <c r="B4769" s="27"/>
      <c r="C4769" s="3"/>
      <c r="D4769" s="4"/>
      <c r="E4769" s="28"/>
      <c r="F4769" s="28"/>
      <c r="G4769" s="28"/>
      <c r="H4769" s="28"/>
      <c r="I4769" s="28"/>
      <c r="J4769" s="28"/>
      <c r="K4769" s="28"/>
      <c r="L4769" s="28"/>
      <c r="M4769" s="28"/>
      <c r="N4769" s="28"/>
      <c r="O4769" s="28"/>
      <c r="T4769" s="28"/>
      <c r="U4769" s="61"/>
      <c r="V4769" s="3"/>
      <c r="W4769" s="3"/>
    </row>
    <row r="4770" spans="1:23" ht="35.1" customHeight="1" x14ac:dyDescent="0.25">
      <c r="A4770" s="27"/>
      <c r="B4770" s="27"/>
      <c r="C4770" s="3"/>
      <c r="D4770" s="4"/>
      <c r="E4770" s="28"/>
      <c r="F4770" s="28"/>
      <c r="G4770" s="28"/>
      <c r="H4770" s="28"/>
      <c r="I4770" s="28"/>
      <c r="J4770" s="28"/>
      <c r="K4770" s="28"/>
      <c r="L4770" s="28"/>
      <c r="M4770" s="28"/>
      <c r="N4770" s="28"/>
      <c r="O4770" s="28"/>
      <c r="T4770" s="28"/>
      <c r="U4770" s="61"/>
      <c r="V4770" s="3"/>
      <c r="W4770" s="3"/>
    </row>
    <row r="4771" spans="1:23" ht="35.1" customHeight="1" x14ac:dyDescent="0.25">
      <c r="A4771" s="27"/>
      <c r="B4771" s="27"/>
      <c r="C4771" s="3"/>
      <c r="D4771" s="4"/>
      <c r="E4771" s="28"/>
      <c r="F4771" s="28"/>
      <c r="G4771" s="28"/>
      <c r="H4771" s="28"/>
      <c r="I4771" s="28"/>
      <c r="J4771" s="28"/>
      <c r="K4771" s="28"/>
      <c r="L4771" s="28"/>
      <c r="M4771" s="28"/>
      <c r="N4771" s="28"/>
      <c r="O4771" s="28"/>
      <c r="T4771" s="28"/>
      <c r="U4771" s="61"/>
      <c r="V4771" s="3"/>
      <c r="W4771" s="3"/>
    </row>
    <row r="4772" spans="1:23" ht="35.1" customHeight="1" x14ac:dyDescent="0.25">
      <c r="A4772" s="27"/>
      <c r="B4772" s="27"/>
      <c r="C4772" s="3"/>
      <c r="D4772" s="4"/>
      <c r="E4772" s="28"/>
      <c r="F4772" s="28"/>
      <c r="G4772" s="28"/>
      <c r="H4772" s="28"/>
      <c r="I4772" s="28"/>
      <c r="J4772" s="28"/>
      <c r="K4772" s="28"/>
      <c r="L4772" s="28"/>
      <c r="M4772" s="28"/>
      <c r="N4772" s="28"/>
      <c r="O4772" s="28"/>
      <c r="T4772" s="28"/>
      <c r="U4772" s="61"/>
      <c r="V4772" s="3"/>
      <c r="W4772" s="3"/>
    </row>
    <row r="4773" spans="1:23" ht="35.1" customHeight="1" x14ac:dyDescent="0.25">
      <c r="A4773" s="27"/>
      <c r="B4773" s="27"/>
      <c r="C4773" s="3"/>
      <c r="D4773" s="4"/>
      <c r="E4773" s="28"/>
      <c r="F4773" s="28"/>
      <c r="G4773" s="28"/>
      <c r="H4773" s="28"/>
      <c r="I4773" s="28"/>
      <c r="J4773" s="28"/>
      <c r="K4773" s="28"/>
      <c r="L4773" s="28"/>
      <c r="M4773" s="28"/>
      <c r="N4773" s="28"/>
      <c r="O4773" s="28"/>
      <c r="T4773" s="28"/>
      <c r="U4773" s="61"/>
      <c r="V4773" s="3"/>
      <c r="W4773" s="3"/>
    </row>
    <row r="4774" spans="1:23" ht="35.1" customHeight="1" x14ac:dyDescent="0.25">
      <c r="A4774" s="27"/>
      <c r="B4774" s="27"/>
      <c r="C4774" s="3"/>
      <c r="D4774" s="4"/>
      <c r="E4774" s="28"/>
      <c r="F4774" s="28"/>
      <c r="G4774" s="28"/>
      <c r="H4774" s="28"/>
      <c r="I4774" s="28"/>
      <c r="J4774" s="28"/>
      <c r="K4774" s="28"/>
      <c r="L4774" s="28"/>
      <c r="M4774" s="28"/>
      <c r="N4774" s="28"/>
      <c r="O4774" s="28"/>
      <c r="T4774" s="28"/>
      <c r="U4774" s="61"/>
      <c r="V4774" s="3"/>
      <c r="W4774" s="3"/>
    </row>
    <row r="4775" spans="1:23" ht="35.1" customHeight="1" x14ac:dyDescent="0.25">
      <c r="A4775" s="27"/>
      <c r="B4775" s="27"/>
      <c r="C4775" s="3"/>
      <c r="D4775" s="4"/>
      <c r="E4775" s="28"/>
      <c r="F4775" s="28"/>
      <c r="G4775" s="28"/>
      <c r="H4775" s="28"/>
      <c r="I4775" s="28"/>
      <c r="J4775" s="28"/>
      <c r="K4775" s="28"/>
      <c r="L4775" s="28"/>
      <c r="M4775" s="28"/>
      <c r="N4775" s="28"/>
      <c r="O4775" s="28"/>
      <c r="T4775" s="28"/>
      <c r="U4775" s="61"/>
      <c r="V4775" s="3"/>
      <c r="W4775" s="3"/>
    </row>
    <row r="4776" spans="1:23" ht="35.1" customHeight="1" x14ac:dyDescent="0.25">
      <c r="A4776" s="27"/>
      <c r="B4776" s="27"/>
      <c r="C4776" s="3"/>
      <c r="D4776" s="4"/>
      <c r="E4776" s="28"/>
      <c r="F4776" s="28"/>
      <c r="G4776" s="28"/>
      <c r="H4776" s="28"/>
      <c r="I4776" s="28"/>
      <c r="J4776" s="28"/>
      <c r="K4776" s="28"/>
      <c r="L4776" s="28"/>
      <c r="M4776" s="28"/>
      <c r="N4776" s="28"/>
      <c r="O4776" s="28"/>
      <c r="T4776" s="28"/>
      <c r="U4776" s="61"/>
      <c r="V4776" s="3"/>
      <c r="W4776" s="3"/>
    </row>
    <row r="4777" spans="1:23" ht="35.1" customHeight="1" x14ac:dyDescent="0.25">
      <c r="A4777" s="27"/>
      <c r="B4777" s="27"/>
      <c r="C4777" s="3"/>
      <c r="D4777" s="4"/>
      <c r="E4777" s="28"/>
      <c r="F4777" s="28"/>
      <c r="G4777" s="28"/>
      <c r="H4777" s="28"/>
      <c r="I4777" s="28"/>
      <c r="J4777" s="28"/>
      <c r="K4777" s="28"/>
      <c r="L4777" s="28"/>
      <c r="M4777" s="28"/>
      <c r="N4777" s="28"/>
      <c r="O4777" s="28"/>
      <c r="T4777" s="28"/>
      <c r="U4777" s="61"/>
      <c r="V4777" s="3"/>
      <c r="W4777" s="3"/>
    </row>
    <row r="4778" spans="1:23" ht="35.1" customHeight="1" x14ac:dyDescent="0.25">
      <c r="A4778" s="27"/>
      <c r="B4778" s="27"/>
      <c r="C4778" s="3"/>
      <c r="D4778" s="4"/>
      <c r="E4778" s="28"/>
      <c r="F4778" s="28"/>
      <c r="G4778" s="28"/>
      <c r="H4778" s="28"/>
      <c r="I4778" s="28"/>
      <c r="J4778" s="28"/>
      <c r="K4778" s="28"/>
      <c r="L4778" s="28"/>
      <c r="M4778" s="28"/>
      <c r="N4778" s="28"/>
      <c r="O4778" s="28"/>
      <c r="T4778" s="28"/>
      <c r="U4778" s="61"/>
      <c r="V4778" s="3"/>
      <c r="W4778" s="3"/>
    </row>
    <row r="4779" spans="1:23" ht="35.1" customHeight="1" x14ac:dyDescent="0.25">
      <c r="A4779" s="27"/>
      <c r="B4779" s="27"/>
      <c r="C4779" s="3"/>
      <c r="D4779" s="4"/>
      <c r="E4779" s="28"/>
      <c r="F4779" s="28"/>
      <c r="G4779" s="28"/>
      <c r="H4779" s="28"/>
      <c r="I4779" s="28"/>
      <c r="J4779" s="28"/>
      <c r="K4779" s="28"/>
      <c r="L4779" s="28"/>
      <c r="M4779" s="28"/>
      <c r="N4779" s="28"/>
      <c r="O4779" s="28"/>
      <c r="T4779" s="28"/>
      <c r="U4779" s="61"/>
      <c r="V4779" s="3"/>
      <c r="W4779" s="3"/>
    </row>
    <row r="4780" spans="1:23" ht="35.1" customHeight="1" x14ac:dyDescent="0.25">
      <c r="A4780" s="27"/>
      <c r="B4780" s="27"/>
      <c r="C4780" s="3"/>
      <c r="D4780" s="4"/>
      <c r="E4780" s="28"/>
      <c r="F4780" s="28"/>
      <c r="G4780" s="28"/>
      <c r="H4780" s="28"/>
      <c r="I4780" s="28"/>
      <c r="J4780" s="28"/>
      <c r="K4780" s="28"/>
      <c r="L4780" s="28"/>
      <c r="M4780" s="28"/>
      <c r="N4780" s="28"/>
      <c r="O4780" s="28"/>
      <c r="T4780" s="28"/>
      <c r="U4780" s="61"/>
      <c r="V4780" s="3"/>
      <c r="W4780" s="3"/>
    </row>
    <row r="4781" spans="1:23" ht="35.1" customHeight="1" x14ac:dyDescent="0.25">
      <c r="A4781" s="27"/>
      <c r="B4781" s="27"/>
      <c r="C4781" s="3"/>
      <c r="D4781" s="4"/>
      <c r="E4781" s="28"/>
      <c r="F4781" s="28"/>
      <c r="G4781" s="28"/>
      <c r="H4781" s="28"/>
      <c r="I4781" s="28"/>
      <c r="J4781" s="28"/>
      <c r="K4781" s="28"/>
      <c r="L4781" s="28"/>
      <c r="M4781" s="28"/>
      <c r="N4781" s="28"/>
      <c r="O4781" s="28"/>
      <c r="T4781" s="28"/>
      <c r="U4781" s="61"/>
      <c r="V4781" s="3"/>
      <c r="W4781" s="3"/>
    </row>
    <row r="4782" spans="1:23" ht="35.1" customHeight="1" x14ac:dyDescent="0.25">
      <c r="A4782" s="27"/>
      <c r="B4782" s="27"/>
      <c r="C4782" s="3"/>
      <c r="D4782" s="4"/>
      <c r="E4782" s="28"/>
      <c r="F4782" s="28"/>
      <c r="G4782" s="28"/>
      <c r="H4782" s="28"/>
      <c r="I4782" s="28"/>
      <c r="J4782" s="28"/>
      <c r="K4782" s="28"/>
      <c r="L4782" s="28"/>
      <c r="M4782" s="28"/>
      <c r="N4782" s="28"/>
      <c r="O4782" s="28"/>
      <c r="T4782" s="28"/>
      <c r="U4782" s="61"/>
      <c r="V4782" s="3"/>
      <c r="W4782" s="3"/>
    </row>
    <row r="4783" spans="1:23" ht="35.1" customHeight="1" x14ac:dyDescent="0.25">
      <c r="A4783" s="27"/>
      <c r="B4783" s="27"/>
      <c r="C4783" s="3"/>
      <c r="D4783" s="4"/>
      <c r="E4783" s="28"/>
      <c r="F4783" s="28"/>
      <c r="G4783" s="28"/>
      <c r="H4783" s="28"/>
      <c r="I4783" s="28"/>
      <c r="J4783" s="28"/>
      <c r="K4783" s="28"/>
      <c r="L4783" s="28"/>
      <c r="M4783" s="28"/>
      <c r="N4783" s="28"/>
      <c r="O4783" s="28"/>
      <c r="T4783" s="28"/>
      <c r="U4783" s="61"/>
      <c r="V4783" s="3"/>
      <c r="W4783" s="3"/>
    </row>
    <row r="4784" spans="1:23" ht="35.1" customHeight="1" x14ac:dyDescent="0.25">
      <c r="A4784" s="27"/>
      <c r="B4784" s="27"/>
      <c r="C4784" s="3"/>
      <c r="D4784" s="4"/>
      <c r="E4784" s="28"/>
      <c r="F4784" s="28"/>
      <c r="G4784" s="28"/>
      <c r="H4784" s="28"/>
      <c r="I4784" s="28"/>
      <c r="J4784" s="28"/>
      <c r="K4784" s="28"/>
      <c r="L4784" s="28"/>
      <c r="M4784" s="28"/>
      <c r="N4784" s="28"/>
      <c r="O4784" s="28"/>
      <c r="T4784" s="28"/>
      <c r="U4784" s="61"/>
      <c r="V4784" s="3"/>
      <c r="W4784" s="3"/>
    </row>
    <row r="4785" spans="1:23" ht="35.1" customHeight="1" x14ac:dyDescent="0.25">
      <c r="A4785" s="27"/>
      <c r="B4785" s="27"/>
      <c r="C4785" s="3"/>
      <c r="D4785" s="4"/>
      <c r="E4785" s="28"/>
      <c r="F4785" s="28"/>
      <c r="G4785" s="28"/>
      <c r="H4785" s="28"/>
      <c r="I4785" s="28"/>
      <c r="J4785" s="28"/>
      <c r="K4785" s="28"/>
      <c r="L4785" s="28"/>
      <c r="M4785" s="28"/>
      <c r="N4785" s="28"/>
      <c r="O4785" s="28"/>
      <c r="T4785" s="28"/>
      <c r="U4785" s="61"/>
      <c r="V4785" s="3"/>
      <c r="W4785" s="3"/>
    </row>
    <row r="4786" spans="1:23" ht="35.1" customHeight="1" x14ac:dyDescent="0.25">
      <c r="A4786" s="27"/>
      <c r="B4786" s="27"/>
      <c r="C4786" s="3"/>
      <c r="D4786" s="4"/>
      <c r="E4786" s="28"/>
      <c r="F4786" s="28"/>
      <c r="G4786" s="28"/>
      <c r="H4786" s="28"/>
      <c r="I4786" s="28"/>
      <c r="J4786" s="28"/>
      <c r="K4786" s="28"/>
      <c r="L4786" s="28"/>
      <c r="M4786" s="28"/>
      <c r="N4786" s="28"/>
      <c r="O4786" s="28"/>
      <c r="T4786" s="28"/>
      <c r="U4786" s="61"/>
      <c r="V4786" s="3"/>
      <c r="W4786" s="3"/>
    </row>
    <row r="4787" spans="1:23" ht="35.1" customHeight="1" x14ac:dyDescent="0.25">
      <c r="A4787" s="27"/>
      <c r="B4787" s="27"/>
      <c r="C4787" s="3"/>
      <c r="D4787" s="4"/>
      <c r="E4787" s="28"/>
      <c r="F4787" s="28"/>
      <c r="G4787" s="28"/>
      <c r="H4787" s="28"/>
      <c r="I4787" s="28"/>
      <c r="J4787" s="28"/>
      <c r="K4787" s="28"/>
      <c r="L4787" s="28"/>
      <c r="M4787" s="28"/>
      <c r="N4787" s="28"/>
      <c r="O4787" s="28"/>
      <c r="T4787" s="28"/>
      <c r="U4787" s="61"/>
      <c r="V4787" s="3"/>
      <c r="W4787" s="3"/>
    </row>
    <row r="4788" spans="1:23" ht="35.1" customHeight="1" x14ac:dyDescent="0.25">
      <c r="A4788" s="27"/>
      <c r="B4788" s="27"/>
      <c r="C4788" s="3"/>
      <c r="D4788" s="4"/>
      <c r="E4788" s="28"/>
      <c r="F4788" s="28"/>
      <c r="G4788" s="28"/>
      <c r="H4788" s="28"/>
      <c r="I4788" s="28"/>
      <c r="J4788" s="28"/>
      <c r="K4788" s="28"/>
      <c r="L4788" s="28"/>
      <c r="M4788" s="28"/>
      <c r="N4788" s="28"/>
      <c r="O4788" s="28"/>
      <c r="T4788" s="28"/>
      <c r="U4788" s="61"/>
      <c r="V4788" s="3"/>
      <c r="W4788" s="3"/>
    </row>
    <row r="4789" spans="1:23" ht="35.1" customHeight="1" x14ac:dyDescent="0.25">
      <c r="A4789" s="27"/>
      <c r="B4789" s="27"/>
      <c r="C4789" s="3"/>
      <c r="D4789" s="4"/>
      <c r="E4789" s="28"/>
      <c r="F4789" s="28"/>
      <c r="G4789" s="28"/>
      <c r="H4789" s="28"/>
      <c r="I4789" s="28"/>
      <c r="J4789" s="28"/>
      <c r="K4789" s="28"/>
      <c r="L4789" s="28"/>
      <c r="M4789" s="28"/>
      <c r="N4789" s="28"/>
      <c r="O4789" s="28"/>
      <c r="T4789" s="28"/>
      <c r="U4789" s="61"/>
      <c r="V4789" s="3"/>
      <c r="W4789" s="3"/>
    </row>
    <row r="4790" spans="1:23" ht="35.1" customHeight="1" x14ac:dyDescent="0.25">
      <c r="A4790" s="27"/>
      <c r="B4790" s="27"/>
      <c r="C4790" s="3"/>
      <c r="D4790" s="4"/>
      <c r="E4790" s="28"/>
      <c r="F4790" s="28"/>
      <c r="G4790" s="28"/>
      <c r="H4790" s="28"/>
      <c r="I4790" s="28"/>
      <c r="J4790" s="28"/>
      <c r="K4790" s="28"/>
      <c r="L4790" s="28"/>
      <c r="M4790" s="28"/>
      <c r="N4790" s="28"/>
      <c r="O4790" s="28"/>
      <c r="T4790" s="28"/>
      <c r="U4790" s="61"/>
      <c r="V4790" s="3"/>
      <c r="W4790" s="3"/>
    </row>
    <row r="4791" spans="1:23" ht="35.1" customHeight="1" x14ac:dyDescent="0.25">
      <c r="A4791" s="27"/>
      <c r="B4791" s="27"/>
      <c r="C4791" s="3"/>
      <c r="D4791" s="4"/>
      <c r="E4791" s="28"/>
      <c r="F4791" s="28"/>
      <c r="G4791" s="28"/>
      <c r="H4791" s="28"/>
      <c r="I4791" s="28"/>
      <c r="J4791" s="28"/>
      <c r="K4791" s="28"/>
      <c r="L4791" s="28"/>
      <c r="M4791" s="28"/>
      <c r="N4791" s="28"/>
      <c r="O4791" s="28"/>
      <c r="T4791" s="28"/>
      <c r="U4791" s="61"/>
      <c r="V4791" s="3"/>
      <c r="W4791" s="3"/>
    </row>
    <row r="4792" spans="1:23" ht="35.1" customHeight="1" x14ac:dyDescent="0.25">
      <c r="A4792" s="27"/>
      <c r="B4792" s="27"/>
      <c r="C4792" s="3"/>
      <c r="D4792" s="4"/>
      <c r="E4792" s="28"/>
      <c r="F4792" s="28"/>
      <c r="G4792" s="28"/>
      <c r="H4792" s="28"/>
      <c r="I4792" s="28"/>
      <c r="J4792" s="28"/>
      <c r="K4792" s="28"/>
      <c r="L4792" s="28"/>
      <c r="M4792" s="28"/>
      <c r="N4792" s="28"/>
      <c r="O4792" s="28"/>
      <c r="T4792" s="28"/>
      <c r="U4792" s="61"/>
      <c r="V4792" s="3"/>
      <c r="W4792" s="3"/>
    </row>
    <row r="4793" spans="1:23" ht="35.1" customHeight="1" x14ac:dyDescent="0.25">
      <c r="A4793" s="27"/>
      <c r="B4793" s="27"/>
      <c r="C4793" s="3"/>
      <c r="D4793" s="4"/>
      <c r="E4793" s="28"/>
      <c r="F4793" s="28"/>
      <c r="G4793" s="28"/>
      <c r="H4793" s="28"/>
      <c r="I4793" s="28"/>
      <c r="J4793" s="28"/>
      <c r="K4793" s="28"/>
      <c r="L4793" s="28"/>
      <c r="M4793" s="28"/>
      <c r="N4793" s="28"/>
      <c r="O4793" s="28"/>
      <c r="T4793" s="28"/>
      <c r="U4793" s="61"/>
      <c r="V4793" s="3"/>
      <c r="W4793" s="3"/>
    </row>
    <row r="4794" spans="1:23" ht="35.1" customHeight="1" x14ac:dyDescent="0.25">
      <c r="A4794" s="27"/>
      <c r="B4794" s="27"/>
      <c r="C4794" s="3"/>
      <c r="D4794" s="4"/>
      <c r="E4794" s="28"/>
      <c r="F4794" s="28"/>
      <c r="G4794" s="28"/>
      <c r="H4794" s="28"/>
      <c r="I4794" s="28"/>
      <c r="J4794" s="28"/>
      <c r="K4794" s="28"/>
      <c r="L4794" s="28"/>
      <c r="M4794" s="28"/>
      <c r="N4794" s="28"/>
      <c r="O4794" s="28"/>
      <c r="T4794" s="28"/>
      <c r="U4794" s="61"/>
      <c r="V4794" s="3"/>
      <c r="W4794" s="3"/>
    </row>
    <row r="4795" spans="1:23" ht="35.1" customHeight="1" x14ac:dyDescent="0.25">
      <c r="A4795" s="27"/>
      <c r="B4795" s="27"/>
      <c r="C4795" s="3"/>
      <c r="D4795" s="4"/>
      <c r="E4795" s="28"/>
      <c r="F4795" s="28"/>
      <c r="G4795" s="28"/>
      <c r="H4795" s="28"/>
      <c r="I4795" s="28"/>
      <c r="J4795" s="28"/>
      <c r="K4795" s="28"/>
      <c r="L4795" s="28"/>
      <c r="M4795" s="28"/>
      <c r="N4795" s="28"/>
      <c r="O4795" s="28"/>
      <c r="T4795" s="28"/>
      <c r="U4795" s="61"/>
      <c r="V4795" s="3"/>
      <c r="W4795" s="3"/>
    </row>
    <row r="4796" spans="1:23" ht="35.1" customHeight="1" x14ac:dyDescent="0.25">
      <c r="A4796" s="27"/>
      <c r="B4796" s="27"/>
      <c r="C4796" s="3"/>
      <c r="D4796" s="4"/>
      <c r="E4796" s="28"/>
      <c r="F4796" s="28"/>
      <c r="G4796" s="28"/>
      <c r="H4796" s="28"/>
      <c r="I4796" s="28"/>
      <c r="J4796" s="28"/>
      <c r="K4796" s="28"/>
      <c r="L4796" s="28"/>
      <c r="M4796" s="28"/>
      <c r="N4796" s="28"/>
      <c r="O4796" s="28"/>
      <c r="T4796" s="28"/>
      <c r="U4796" s="61"/>
      <c r="V4796" s="3"/>
      <c r="W4796" s="3"/>
    </row>
    <row r="4797" spans="1:23" ht="35.1" customHeight="1" x14ac:dyDescent="0.25">
      <c r="A4797" s="27"/>
      <c r="B4797" s="27"/>
      <c r="C4797" s="3"/>
      <c r="D4797" s="4"/>
      <c r="E4797" s="28"/>
      <c r="F4797" s="28"/>
      <c r="G4797" s="28"/>
      <c r="H4797" s="28"/>
      <c r="I4797" s="28"/>
      <c r="J4797" s="28"/>
      <c r="K4797" s="28"/>
      <c r="L4797" s="28"/>
      <c r="M4797" s="28"/>
      <c r="N4797" s="28"/>
      <c r="O4797" s="28"/>
      <c r="T4797" s="28"/>
      <c r="U4797" s="61"/>
      <c r="V4797" s="3"/>
      <c r="W4797" s="3"/>
    </row>
    <row r="4798" spans="1:23" ht="35.1" customHeight="1" x14ac:dyDescent="0.25">
      <c r="A4798" s="27"/>
      <c r="B4798" s="27"/>
      <c r="C4798" s="3"/>
      <c r="D4798" s="4"/>
      <c r="E4798" s="28"/>
      <c r="F4798" s="28"/>
      <c r="G4798" s="28"/>
      <c r="H4798" s="28"/>
      <c r="I4798" s="28"/>
      <c r="J4798" s="28"/>
      <c r="K4798" s="28"/>
      <c r="L4798" s="28"/>
      <c r="M4798" s="28"/>
      <c r="N4798" s="28"/>
      <c r="O4798" s="28"/>
      <c r="T4798" s="28"/>
      <c r="U4798" s="61"/>
      <c r="V4798" s="3"/>
      <c r="W4798" s="3"/>
    </row>
    <row r="4799" spans="1:23" ht="35.1" customHeight="1" x14ac:dyDescent="0.25">
      <c r="A4799" s="27"/>
      <c r="B4799" s="27"/>
      <c r="C4799" s="3"/>
      <c r="D4799" s="4"/>
      <c r="E4799" s="28"/>
      <c r="F4799" s="28"/>
      <c r="G4799" s="28"/>
      <c r="H4799" s="28"/>
      <c r="I4799" s="28"/>
      <c r="J4799" s="28"/>
      <c r="K4799" s="28"/>
      <c r="L4799" s="28"/>
      <c r="M4799" s="28"/>
      <c r="N4799" s="28"/>
      <c r="O4799" s="28"/>
      <c r="T4799" s="28"/>
      <c r="U4799" s="61"/>
      <c r="V4799" s="3"/>
      <c r="W4799" s="3"/>
    </row>
    <row r="4800" spans="1:23" ht="35.1" customHeight="1" x14ac:dyDescent="0.25">
      <c r="A4800" s="27"/>
      <c r="B4800" s="27"/>
      <c r="C4800" s="3"/>
      <c r="D4800" s="4"/>
      <c r="E4800" s="28"/>
      <c r="F4800" s="28"/>
      <c r="G4800" s="28"/>
      <c r="H4800" s="28"/>
      <c r="I4800" s="28"/>
      <c r="J4800" s="28"/>
      <c r="K4800" s="28"/>
      <c r="L4800" s="28"/>
      <c r="M4800" s="28"/>
      <c r="N4800" s="28"/>
      <c r="O4800" s="28"/>
      <c r="T4800" s="28"/>
      <c r="U4800" s="61"/>
      <c r="V4800" s="3"/>
      <c r="W4800" s="3"/>
    </row>
    <row r="4801" spans="1:23" ht="35.1" customHeight="1" x14ac:dyDescent="0.25">
      <c r="A4801" s="27"/>
      <c r="B4801" s="27"/>
      <c r="C4801" s="3"/>
      <c r="D4801" s="4"/>
      <c r="E4801" s="28"/>
      <c r="F4801" s="28"/>
      <c r="G4801" s="28"/>
      <c r="H4801" s="28"/>
      <c r="I4801" s="28"/>
      <c r="J4801" s="28"/>
      <c r="K4801" s="28"/>
      <c r="L4801" s="28"/>
      <c r="M4801" s="28"/>
      <c r="N4801" s="28"/>
      <c r="O4801" s="28"/>
      <c r="T4801" s="28"/>
      <c r="U4801" s="61"/>
      <c r="V4801" s="3"/>
      <c r="W4801" s="3"/>
    </row>
    <row r="4802" spans="1:23" ht="35.1" customHeight="1" x14ac:dyDescent="0.25">
      <c r="A4802" s="27"/>
      <c r="B4802" s="27"/>
      <c r="C4802" s="3"/>
      <c r="D4802" s="4"/>
      <c r="E4802" s="28"/>
      <c r="F4802" s="28"/>
      <c r="G4802" s="28"/>
      <c r="H4802" s="28"/>
      <c r="I4802" s="28"/>
      <c r="J4802" s="28"/>
      <c r="K4802" s="28"/>
      <c r="L4802" s="28"/>
      <c r="M4802" s="28"/>
      <c r="N4802" s="28"/>
      <c r="O4802" s="28"/>
      <c r="T4802" s="28"/>
      <c r="U4802" s="61"/>
      <c r="V4802" s="3"/>
      <c r="W4802" s="3"/>
    </row>
    <row r="4803" spans="1:23" ht="35.1" customHeight="1" x14ac:dyDescent="0.25">
      <c r="A4803" s="27"/>
      <c r="B4803" s="27"/>
      <c r="C4803" s="3"/>
      <c r="D4803" s="4"/>
      <c r="E4803" s="28"/>
      <c r="F4803" s="28"/>
      <c r="G4803" s="28"/>
      <c r="H4803" s="28"/>
      <c r="I4803" s="28"/>
      <c r="J4803" s="28"/>
      <c r="K4803" s="28"/>
      <c r="L4803" s="28"/>
      <c r="M4803" s="28"/>
      <c r="N4803" s="28"/>
      <c r="O4803" s="28"/>
      <c r="T4803" s="28"/>
      <c r="U4803" s="61"/>
      <c r="V4803" s="3"/>
      <c r="W4803" s="3"/>
    </row>
    <row r="4804" spans="1:23" ht="35.1" customHeight="1" x14ac:dyDescent="0.25">
      <c r="A4804" s="27"/>
      <c r="B4804" s="27"/>
      <c r="C4804" s="3"/>
      <c r="D4804" s="4"/>
      <c r="E4804" s="28"/>
      <c r="F4804" s="28"/>
      <c r="G4804" s="28"/>
      <c r="H4804" s="28"/>
      <c r="I4804" s="28"/>
      <c r="J4804" s="28"/>
      <c r="K4804" s="28"/>
      <c r="L4804" s="28"/>
      <c r="M4804" s="28"/>
      <c r="N4804" s="28"/>
      <c r="O4804" s="28"/>
      <c r="T4804" s="28"/>
      <c r="U4804" s="61"/>
      <c r="V4804" s="3"/>
      <c r="W4804" s="3"/>
    </row>
    <row r="4805" spans="1:23" ht="35.1" customHeight="1" x14ac:dyDescent="0.25">
      <c r="A4805" s="27"/>
      <c r="B4805" s="27"/>
      <c r="C4805" s="3"/>
      <c r="D4805" s="4"/>
      <c r="E4805" s="28"/>
      <c r="F4805" s="28"/>
      <c r="G4805" s="28"/>
      <c r="H4805" s="28"/>
      <c r="I4805" s="28"/>
      <c r="J4805" s="28"/>
      <c r="K4805" s="28"/>
      <c r="L4805" s="28"/>
      <c r="M4805" s="28"/>
      <c r="N4805" s="28"/>
      <c r="O4805" s="28"/>
      <c r="T4805" s="28"/>
      <c r="U4805" s="61"/>
      <c r="V4805" s="3"/>
      <c r="W4805" s="3"/>
    </row>
    <row r="4806" spans="1:23" ht="35.1" customHeight="1" x14ac:dyDescent="0.25">
      <c r="A4806" s="27"/>
      <c r="B4806" s="27"/>
      <c r="C4806" s="3"/>
      <c r="D4806" s="4"/>
      <c r="E4806" s="28"/>
      <c r="F4806" s="28"/>
      <c r="G4806" s="28"/>
      <c r="H4806" s="28"/>
      <c r="I4806" s="28"/>
      <c r="J4806" s="28"/>
      <c r="K4806" s="28"/>
      <c r="L4806" s="28"/>
      <c r="M4806" s="28"/>
      <c r="N4806" s="28"/>
      <c r="O4806" s="28"/>
      <c r="T4806" s="28"/>
      <c r="U4806" s="61"/>
      <c r="V4806" s="3"/>
      <c r="W4806" s="3"/>
    </row>
    <row r="4807" spans="1:23" ht="35.1" customHeight="1" x14ac:dyDescent="0.25">
      <c r="A4807" s="27"/>
      <c r="B4807" s="27"/>
      <c r="C4807" s="3"/>
      <c r="D4807" s="4"/>
      <c r="E4807" s="28"/>
      <c r="F4807" s="28"/>
      <c r="G4807" s="28"/>
      <c r="H4807" s="28"/>
      <c r="I4807" s="28"/>
      <c r="J4807" s="28"/>
      <c r="K4807" s="28"/>
      <c r="L4807" s="28"/>
      <c r="M4807" s="28"/>
      <c r="N4807" s="28"/>
      <c r="O4807" s="28"/>
      <c r="T4807" s="28"/>
      <c r="U4807" s="61"/>
      <c r="V4807" s="3"/>
      <c r="W4807" s="3"/>
    </row>
    <row r="4808" spans="1:23" ht="35.1" customHeight="1" x14ac:dyDescent="0.25">
      <c r="A4808" s="27"/>
      <c r="B4808" s="27"/>
      <c r="C4808" s="3"/>
      <c r="D4808" s="4"/>
      <c r="E4808" s="28"/>
      <c r="F4808" s="28"/>
      <c r="G4808" s="28"/>
      <c r="H4808" s="28"/>
      <c r="I4808" s="28"/>
      <c r="J4808" s="28"/>
      <c r="K4808" s="28"/>
      <c r="L4808" s="28"/>
      <c r="M4808" s="28"/>
      <c r="N4808" s="28"/>
      <c r="O4808" s="28"/>
      <c r="T4808" s="28"/>
      <c r="U4808" s="61"/>
      <c r="V4808" s="3"/>
      <c r="W4808" s="3"/>
    </row>
    <row r="4809" spans="1:23" ht="35.1" customHeight="1" x14ac:dyDescent="0.25">
      <c r="A4809" s="27"/>
      <c r="B4809" s="27"/>
      <c r="C4809" s="3"/>
      <c r="D4809" s="4"/>
      <c r="E4809" s="28"/>
      <c r="F4809" s="28"/>
      <c r="G4809" s="28"/>
      <c r="H4809" s="28"/>
      <c r="I4809" s="28"/>
      <c r="J4809" s="28"/>
      <c r="K4809" s="28"/>
      <c r="L4809" s="28"/>
      <c r="M4809" s="28"/>
      <c r="N4809" s="28"/>
      <c r="O4809" s="28"/>
      <c r="T4809" s="28"/>
      <c r="U4809" s="61"/>
      <c r="V4809" s="3"/>
      <c r="W4809" s="3"/>
    </row>
    <row r="4810" spans="1:23" ht="35.1" customHeight="1" x14ac:dyDescent="0.25">
      <c r="A4810" s="27"/>
      <c r="B4810" s="27"/>
      <c r="C4810" s="3"/>
      <c r="D4810" s="4"/>
      <c r="E4810" s="28"/>
      <c r="F4810" s="28"/>
      <c r="G4810" s="28"/>
      <c r="H4810" s="28"/>
      <c r="I4810" s="28"/>
      <c r="J4810" s="28"/>
      <c r="K4810" s="28"/>
      <c r="L4810" s="28"/>
      <c r="M4810" s="28"/>
      <c r="N4810" s="28"/>
      <c r="O4810" s="28"/>
      <c r="T4810" s="28"/>
      <c r="U4810" s="61"/>
      <c r="V4810" s="3"/>
      <c r="W4810" s="3"/>
    </row>
    <row r="4811" spans="1:23" ht="35.1" customHeight="1" x14ac:dyDescent="0.25">
      <c r="A4811" s="27"/>
      <c r="B4811" s="27"/>
      <c r="C4811" s="3"/>
      <c r="D4811" s="4"/>
      <c r="E4811" s="28"/>
      <c r="F4811" s="28"/>
      <c r="G4811" s="28"/>
      <c r="H4811" s="28"/>
      <c r="I4811" s="28"/>
      <c r="J4811" s="28"/>
      <c r="K4811" s="28"/>
      <c r="L4811" s="28"/>
      <c r="M4811" s="28"/>
      <c r="N4811" s="28"/>
      <c r="O4811" s="28"/>
      <c r="T4811" s="28"/>
      <c r="U4811" s="61"/>
      <c r="V4811" s="3"/>
      <c r="W4811" s="3"/>
    </row>
    <row r="4812" spans="1:23" ht="35.1" customHeight="1" x14ac:dyDescent="0.25">
      <c r="A4812" s="27"/>
      <c r="B4812" s="27"/>
      <c r="C4812" s="3"/>
      <c r="D4812" s="4"/>
      <c r="E4812" s="28"/>
      <c r="F4812" s="28"/>
      <c r="G4812" s="28"/>
      <c r="H4812" s="28"/>
      <c r="I4812" s="28"/>
      <c r="J4812" s="28"/>
      <c r="K4812" s="28"/>
      <c r="L4812" s="28"/>
      <c r="M4812" s="28"/>
      <c r="N4812" s="28"/>
      <c r="O4812" s="28"/>
      <c r="T4812" s="28"/>
      <c r="U4812" s="61"/>
      <c r="V4812" s="3"/>
      <c r="W4812" s="3"/>
    </row>
    <row r="4813" spans="1:23" ht="35.1" customHeight="1" x14ac:dyDescent="0.25">
      <c r="A4813" s="27"/>
      <c r="B4813" s="27"/>
      <c r="C4813" s="3"/>
      <c r="D4813" s="4"/>
      <c r="E4813" s="28"/>
      <c r="F4813" s="28"/>
      <c r="G4813" s="28"/>
      <c r="H4813" s="28"/>
      <c r="I4813" s="28"/>
      <c r="J4813" s="28"/>
      <c r="K4813" s="28"/>
      <c r="L4813" s="28"/>
      <c r="M4813" s="28"/>
      <c r="N4813" s="28"/>
      <c r="O4813" s="28"/>
      <c r="T4813" s="28"/>
      <c r="U4813" s="61"/>
      <c r="V4813" s="3"/>
      <c r="W4813" s="3"/>
    </row>
    <row r="4814" spans="1:23" ht="35.1" customHeight="1" x14ac:dyDescent="0.25">
      <c r="A4814" s="27"/>
      <c r="B4814" s="27"/>
      <c r="C4814" s="3"/>
      <c r="D4814" s="4"/>
      <c r="E4814" s="28"/>
      <c r="F4814" s="28"/>
      <c r="G4814" s="28"/>
      <c r="H4814" s="28"/>
      <c r="I4814" s="28"/>
      <c r="J4814" s="28"/>
      <c r="K4814" s="28"/>
      <c r="L4814" s="28"/>
      <c r="M4814" s="28"/>
      <c r="N4814" s="28"/>
      <c r="O4814" s="28"/>
      <c r="T4814" s="28"/>
      <c r="U4814" s="61"/>
      <c r="V4814" s="3"/>
      <c r="W4814" s="3"/>
    </row>
    <row r="4815" spans="1:23" ht="35.1" customHeight="1" x14ac:dyDescent="0.25">
      <c r="A4815" s="27"/>
      <c r="B4815" s="27"/>
      <c r="C4815" s="3"/>
      <c r="D4815" s="4"/>
      <c r="E4815" s="28"/>
      <c r="F4815" s="28"/>
      <c r="G4815" s="28"/>
      <c r="H4815" s="28"/>
      <c r="I4815" s="28"/>
      <c r="J4815" s="28"/>
      <c r="K4815" s="28"/>
      <c r="L4815" s="28"/>
      <c r="M4815" s="28"/>
      <c r="N4815" s="28"/>
      <c r="O4815" s="28"/>
      <c r="T4815" s="28"/>
      <c r="U4815" s="61"/>
      <c r="V4815" s="3"/>
      <c r="W4815" s="3"/>
    </row>
    <row r="4816" spans="1:23" ht="35.1" customHeight="1" x14ac:dyDescent="0.25">
      <c r="A4816" s="27"/>
      <c r="B4816" s="27"/>
      <c r="C4816" s="3"/>
      <c r="D4816" s="4"/>
      <c r="E4816" s="28"/>
      <c r="F4816" s="28"/>
      <c r="G4816" s="28"/>
      <c r="H4816" s="28"/>
      <c r="I4816" s="28"/>
      <c r="J4816" s="28"/>
      <c r="K4816" s="28"/>
      <c r="L4816" s="28"/>
      <c r="M4816" s="28"/>
      <c r="N4816" s="28"/>
      <c r="O4816" s="28"/>
      <c r="T4816" s="28"/>
      <c r="U4816" s="61"/>
      <c r="V4816" s="3"/>
      <c r="W4816" s="3"/>
    </row>
    <row r="4817" spans="1:23" ht="35.1" customHeight="1" x14ac:dyDescent="0.25">
      <c r="A4817" s="27"/>
      <c r="B4817" s="27"/>
      <c r="C4817" s="3"/>
      <c r="D4817" s="4"/>
      <c r="E4817" s="28"/>
      <c r="F4817" s="28"/>
      <c r="G4817" s="28"/>
      <c r="H4817" s="28"/>
      <c r="I4817" s="28"/>
      <c r="J4817" s="28"/>
      <c r="K4817" s="28"/>
      <c r="L4817" s="28"/>
      <c r="M4817" s="28"/>
      <c r="N4817" s="28"/>
      <c r="O4817" s="28"/>
      <c r="T4817" s="28"/>
      <c r="U4817" s="61"/>
      <c r="V4817" s="3"/>
      <c r="W4817" s="3"/>
    </row>
  </sheetData>
  <mergeCells count="22">
    <mergeCell ref="Z136:AG136"/>
    <mergeCell ref="Y4:Y6"/>
    <mergeCell ref="C1:P1"/>
    <mergeCell ref="X4:X6"/>
    <mergeCell ref="Z4:AH5"/>
    <mergeCell ref="E5:F5"/>
    <mergeCell ref="G5:H5"/>
    <mergeCell ref="I5:J5"/>
    <mergeCell ref="K5:L5"/>
    <mergeCell ref="M5:O5"/>
    <mergeCell ref="A4:A6"/>
    <mergeCell ref="C4:C6"/>
    <mergeCell ref="D4:D6"/>
    <mergeCell ref="W4:W6"/>
    <mergeCell ref="B4:B6"/>
    <mergeCell ref="E4:O4"/>
    <mergeCell ref="AL4:AL6"/>
    <mergeCell ref="AH1:AL1"/>
    <mergeCell ref="T4:V5"/>
    <mergeCell ref="P4:S5"/>
    <mergeCell ref="C2:P2"/>
    <mergeCell ref="AI4:AK5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>
    <oddFooter>&amp;Lsource D.O.S.1&amp;CDOCUMENT DE TRAVAIL</oddFooter>
  </headerFooter>
  <rowBreaks count="4" manualBreakCount="4">
    <brk id="33" min="2" max="25" man="1"/>
    <brk id="59" min="2" max="25" man="1"/>
    <brk id="86" min="2" max="25" man="1"/>
    <brk id="114" min="2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DHGClg</vt:lpstr>
      <vt:lpstr>Feuil1</vt:lpstr>
      <vt:lpstr>DHGClg!Impression_des_titres</vt:lpstr>
      <vt:lpstr>DHGClg!Zone_d_impression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Florence MANHES</cp:lastModifiedBy>
  <cp:lastPrinted>2017-06-15T09:43:18Z</cp:lastPrinted>
  <dcterms:created xsi:type="dcterms:W3CDTF">1996-10-21T11:03:58Z</dcterms:created>
  <dcterms:modified xsi:type="dcterms:W3CDTF">2017-06-20T11:19:48Z</dcterms:modified>
</cp:coreProperties>
</file>