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TSD -R2021-22\CTSD 28-06-2022\"/>
    </mc:Choice>
  </mc:AlternateContent>
  <bookViews>
    <workbookView xWindow="480" yWindow="120" windowWidth="27315" windowHeight="10290"/>
  </bookViews>
  <sheets>
    <sheet name="conso" sheetId="5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D24" i="5" l="1"/>
  <c r="E24" i="5"/>
  <c r="C24" i="5"/>
  <c r="E30" i="5" l="1"/>
  <c r="E34" i="5" s="1"/>
  <c r="C30" i="5"/>
  <c r="C34" i="5" s="1"/>
  <c r="D30" i="5"/>
  <c r="D34" i="5" s="1"/>
</calcChain>
</file>

<file path=xl/sharedStrings.xml><?xml version="1.0" encoding="utf-8"?>
<sst xmlns="http://schemas.openxmlformats.org/spreadsheetml/2006/main" count="25" uniqueCount="24">
  <si>
    <t>Internat</t>
  </si>
  <si>
    <t>AED collèges</t>
  </si>
  <si>
    <t>Assistants pédagogiques</t>
  </si>
  <si>
    <t>Total vie scolaire</t>
  </si>
  <si>
    <t>AESH-Co ULIS</t>
  </si>
  <si>
    <t>TOTAL DOTATION COLLEGES</t>
  </si>
  <si>
    <t>Rappel dotations</t>
  </si>
  <si>
    <t>Evolution des dotations sur 3 ans</t>
  </si>
  <si>
    <t>Moyens de l'assistance éducative</t>
  </si>
  <si>
    <t>et de l'accompagnement des élèves en situation de handicap</t>
  </si>
  <si>
    <t>TOTAL GENERAL</t>
  </si>
  <si>
    <t>Document de travail 2</t>
  </si>
  <si>
    <t>Dispositifs relais</t>
  </si>
  <si>
    <t>AESH-mutualisés HT2</t>
  </si>
  <si>
    <t>2020-2021</t>
  </si>
  <si>
    <t>Total AESH HT2**</t>
  </si>
  <si>
    <t>AESH individuels T2 **</t>
  </si>
  <si>
    <t>47,5*</t>
  </si>
  <si>
    <t>* y compris 4,5 ETP lycées</t>
  </si>
  <si>
    <t>** Données provisoires pour R2022 (Dotation académique non notifiée à ce jour)</t>
  </si>
  <si>
    <t>2021-2022</t>
  </si>
  <si>
    <t>Dotation
2022-2023 **</t>
  </si>
  <si>
    <t>CTSD du 28/06/2022</t>
  </si>
  <si>
    <t>41*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</si>
</sst>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15" fontId="4" fillId="0" borderId="0" xfId="0" applyNumberFormat="1" applyFont="1"/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228600</xdr:colOff>
      <xdr:row>6</xdr:row>
      <xdr:rowOff>180975</xdr:rowOff>
    </xdr:to>
    <xdr:pic>
      <xdr:nvPicPr>
        <xdr:cNvPr id="4" name="Imag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71462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7"/>
  <sheetViews>
    <sheetView tabSelected="1" topLeftCell="A4" zoomScaleNormal="100" workbookViewId="0">
      <selection activeCell="J30" sqref="J30"/>
    </sheetView>
  </sheetViews>
  <sheetFormatPr baseColWidth="10" defaultColWidth="11.42578125" defaultRowHeight="15" x14ac:dyDescent="0.25"/>
  <cols>
    <col min="1" max="1" width="11.42578125" style="1"/>
    <col min="2" max="2" width="25.85546875" style="1" bestFit="1" customWidth="1"/>
    <col min="3" max="4" width="15.7109375" style="1" customWidth="1"/>
    <col min="5" max="5" width="24.140625" style="1" customWidth="1"/>
    <col min="6" max="16384" width="11.42578125" style="1"/>
  </cols>
  <sheetData>
    <row r="2" spans="2:5" x14ac:dyDescent="0.25">
      <c r="E2" s="14"/>
    </row>
    <row r="3" spans="2:5" x14ac:dyDescent="0.25">
      <c r="E3" s="17" t="s">
        <v>22</v>
      </c>
    </row>
    <row r="4" spans="2:5" x14ac:dyDescent="0.25">
      <c r="E4" s="12"/>
    </row>
    <row r="6" spans="2:5" x14ac:dyDescent="0.25">
      <c r="E6" s="11" t="s">
        <v>11</v>
      </c>
    </row>
    <row r="10" spans="2:5" x14ac:dyDescent="0.25">
      <c r="B10" s="18" t="s">
        <v>8</v>
      </c>
      <c r="C10" s="18"/>
      <c r="D10" s="18"/>
      <c r="E10" s="18"/>
    </row>
    <row r="11" spans="2:5" x14ac:dyDescent="0.25">
      <c r="B11" s="18" t="s">
        <v>9</v>
      </c>
      <c r="C11" s="19"/>
      <c r="D11" s="19"/>
      <c r="E11" s="19"/>
    </row>
    <row r="15" spans="2:5" x14ac:dyDescent="0.25">
      <c r="B15" s="10" t="s">
        <v>7</v>
      </c>
    </row>
    <row r="18" spans="2:5" ht="30" customHeight="1" x14ac:dyDescent="0.25">
      <c r="C18" s="20" t="s">
        <v>6</v>
      </c>
      <c r="D18" s="21"/>
      <c r="E18" s="22" t="s">
        <v>21</v>
      </c>
    </row>
    <row r="19" spans="2:5" ht="30" customHeight="1" x14ac:dyDescent="0.25">
      <c r="C19" s="15" t="s">
        <v>14</v>
      </c>
      <c r="D19" s="16" t="s">
        <v>20</v>
      </c>
      <c r="E19" s="23"/>
    </row>
    <row r="20" spans="2:5" ht="30" customHeight="1" x14ac:dyDescent="0.25">
      <c r="B20" s="2" t="s">
        <v>12</v>
      </c>
      <c r="C20" s="4">
        <v>10.5</v>
      </c>
      <c r="D20" s="4">
        <v>10.5</v>
      </c>
      <c r="E20" s="13">
        <v>10.5</v>
      </c>
    </row>
    <row r="21" spans="2:5" ht="30" customHeight="1" x14ac:dyDescent="0.25">
      <c r="B21" s="2" t="s">
        <v>0</v>
      </c>
      <c r="C21" s="4">
        <v>5</v>
      </c>
      <c r="D21" s="4">
        <v>5</v>
      </c>
      <c r="E21" s="4">
        <v>5</v>
      </c>
    </row>
    <row r="22" spans="2:5" ht="30" customHeight="1" x14ac:dyDescent="0.25">
      <c r="B22" s="2" t="s">
        <v>1</v>
      </c>
      <c r="C22" s="4">
        <v>644.5</v>
      </c>
      <c r="D22" s="4">
        <v>645</v>
      </c>
      <c r="E22" s="4">
        <v>645</v>
      </c>
    </row>
    <row r="23" spans="2:5" ht="30" customHeight="1" x14ac:dyDescent="0.25">
      <c r="B23" s="2" t="s">
        <v>2</v>
      </c>
      <c r="C23" s="4">
        <v>61.5</v>
      </c>
      <c r="D23" s="4">
        <v>61</v>
      </c>
      <c r="E23" s="4">
        <v>61</v>
      </c>
    </row>
    <row r="24" spans="2:5" ht="30" customHeight="1" x14ac:dyDescent="0.25">
      <c r="B24" s="6" t="s">
        <v>3</v>
      </c>
      <c r="C24" s="7">
        <f>SUM(C20:C23)</f>
        <v>721.5</v>
      </c>
      <c r="D24" s="7">
        <f>SUM(D20:D23)</f>
        <v>721.5</v>
      </c>
      <c r="E24" s="7">
        <f>SUM(E20:E23)</f>
        <v>721.5</v>
      </c>
    </row>
    <row r="25" spans="2:5" x14ac:dyDescent="0.25">
      <c r="B25" s="3"/>
      <c r="C25" s="5"/>
      <c r="D25" s="5"/>
      <c r="E25" s="5"/>
    </row>
    <row r="26" spans="2:5" ht="30" customHeight="1" x14ac:dyDescent="0.25">
      <c r="B26" s="2" t="s">
        <v>4</v>
      </c>
      <c r="C26" s="4" t="s">
        <v>17</v>
      </c>
      <c r="D26" s="4" t="s">
        <v>23</v>
      </c>
      <c r="E26" s="4" t="s">
        <v>23</v>
      </c>
    </row>
    <row r="27" spans="2:5" ht="30" customHeight="1" x14ac:dyDescent="0.25">
      <c r="B27" s="2" t="s">
        <v>13</v>
      </c>
      <c r="C27" s="4">
        <v>821.2</v>
      </c>
      <c r="D27" s="4">
        <v>889.7</v>
      </c>
      <c r="E27" s="4">
        <v>889.7</v>
      </c>
    </row>
    <row r="28" spans="2:5" ht="30" customHeight="1" x14ac:dyDescent="0.25">
      <c r="B28" s="6" t="s">
        <v>15</v>
      </c>
      <c r="C28" s="7">
        <v>868.7</v>
      </c>
      <c r="D28" s="7">
        <v>930.7</v>
      </c>
      <c r="E28" s="7">
        <v>930.7</v>
      </c>
    </row>
    <row r="29" spans="2:5" x14ac:dyDescent="0.25">
      <c r="B29" s="3"/>
      <c r="C29" s="5"/>
      <c r="D29" s="5"/>
      <c r="E29" s="5"/>
    </row>
    <row r="30" spans="2:5" ht="30" customHeight="1" x14ac:dyDescent="0.25">
      <c r="B30" s="8" t="s">
        <v>5</v>
      </c>
      <c r="C30" s="9">
        <f>C24+C28</f>
        <v>1590.2</v>
      </c>
      <c r="D30" s="9">
        <f t="shared" ref="D30:E30" si="0">D24+D28</f>
        <v>1652.2</v>
      </c>
      <c r="E30" s="9">
        <f t="shared" si="0"/>
        <v>1652.2</v>
      </c>
    </row>
    <row r="32" spans="2:5" ht="30" customHeight="1" x14ac:dyDescent="0.25">
      <c r="B32" s="2" t="s">
        <v>16</v>
      </c>
      <c r="C32" s="4">
        <v>828</v>
      </c>
      <c r="D32" s="4">
        <v>828</v>
      </c>
      <c r="E32" s="4">
        <v>828</v>
      </c>
    </row>
    <row r="34" spans="2:5" ht="30" customHeight="1" x14ac:dyDescent="0.25">
      <c r="B34" s="6" t="s">
        <v>10</v>
      </c>
      <c r="C34" s="7">
        <f>C30+C32</f>
        <v>2418.1999999999998</v>
      </c>
      <c r="D34" s="7">
        <f t="shared" ref="D34" si="1">D30+D32</f>
        <v>2480.1999999999998</v>
      </c>
      <c r="E34" s="7">
        <f>E30+E32</f>
        <v>2480.1999999999998</v>
      </c>
    </row>
    <row r="36" spans="2:5" x14ac:dyDescent="0.25">
      <c r="B36" s="10" t="s">
        <v>18</v>
      </c>
    </row>
    <row r="37" spans="2:5" x14ac:dyDescent="0.25">
      <c r="B37" s="10" t="s">
        <v>19</v>
      </c>
    </row>
  </sheetData>
  <mergeCells count="4">
    <mergeCell ref="B10:E10"/>
    <mergeCell ref="B11:E11"/>
    <mergeCell ref="C18:D18"/>
    <mergeCell ref="E18:E19"/>
  </mergeCells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conso</vt:lpstr>
      <vt:lpstr>Feuil2</vt:lpstr>
      <vt:lpstr>Feuil3</vt:lpstr>
    </vt:vector>
  </TitlesOfParts>
  <Company>DSDEN77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Michèle HAMELIN</dc:creator>
  <cp:lastModifiedBy>ssailly</cp:lastModifiedBy>
  <cp:lastPrinted>2022-06-20T13:17:06Z</cp:lastPrinted>
  <dcterms:created xsi:type="dcterms:W3CDTF">2017-06-15T08:53:57Z</dcterms:created>
  <dcterms:modified xsi:type="dcterms:W3CDTF">2022-06-21T13:21:21Z</dcterms:modified>
</cp:coreProperties>
</file>